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defaultThemeVersion="124226"/>
  <mc:AlternateContent xmlns:mc="http://schemas.openxmlformats.org/markup-compatibility/2006">
    <mc:Choice Requires="x15">
      <x15ac:absPath xmlns:x15ac="http://schemas.microsoft.com/office/spreadsheetml/2010/11/ac" url="/Users/gakleiman/Documents/Concord/NMI:Starmet Reuse/"/>
    </mc:Choice>
  </mc:AlternateContent>
  <xr:revisionPtr revIDLastSave="0" documentId="13_ncr:1_{6D837934-8FE5-4344-8932-F7688E840108}" xr6:coauthVersionLast="45" xr6:coauthVersionMax="45" xr10:uidLastSave="{00000000-0000-0000-0000-000000000000}"/>
  <bookViews>
    <workbookView xWindow="5020" yWindow="-19840" windowWidth="27040" windowHeight="17680" activeTab="7" xr2:uid="{00000000-000D-0000-FFFF-FFFF00000000}"/>
  </bookViews>
  <sheets>
    <sheet name="QMF_PHON" sheetId="1" r:id="rId1"/>
    <sheet name="Q1" sheetId="2" r:id="rId2"/>
    <sheet name="Q2" sheetId="4" r:id="rId3"/>
    <sheet name="Q3" sheetId="5" r:id="rId4"/>
    <sheet name="Q4" sheetId="6" r:id="rId5"/>
    <sheet name="Q5" sheetId="7" r:id="rId6"/>
    <sheet name="Q6" sheetId="8" r:id="rId7"/>
    <sheet name="Q7" sheetId="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7" l="1"/>
  <c r="C21" i="7"/>
  <c r="C22" i="7"/>
  <c r="C15" i="7"/>
  <c r="C16" i="7"/>
  <c r="C17" i="7"/>
  <c r="B17" i="7"/>
  <c r="B16" i="7"/>
  <c r="B15" i="7"/>
  <c r="C12" i="7"/>
  <c r="C13" i="7"/>
  <c r="C11" i="7"/>
</calcChain>
</file>

<file path=xl/sharedStrings.xml><?xml version="1.0" encoding="utf-8"?>
<sst xmlns="http://schemas.openxmlformats.org/spreadsheetml/2006/main" count="622" uniqueCount="236">
  <si>
    <t>Question 1</t>
  </si>
  <si>
    <t>Question 2</t>
  </si>
  <si>
    <t>Question 3</t>
  </si>
  <si>
    <t>Question 4</t>
  </si>
  <si>
    <t>Question 5</t>
  </si>
  <si>
    <t>Question 6</t>
  </si>
  <si>
    <t>Question 7</t>
  </si>
  <si>
    <t>d) and e)</t>
  </si>
  <si>
    <t>a) no</t>
  </si>
  <si>
    <t>blank</t>
  </si>
  <si>
    <t>a)</t>
  </si>
  <si>
    <t>no</t>
  </si>
  <si>
    <t>e)</t>
  </si>
  <si>
    <t>This area should not be used by humans for another 200 years. This property is hazardous to everyone's health. It is unknown how long the contaminates will stay in the ground. To run water and sewer in this area would be hazardous to the people contracted to do this work and to the people who would use these sytems.</t>
  </si>
  <si>
    <t>d)</t>
  </si>
  <si>
    <t xml:space="preserve">d) </t>
  </si>
  <si>
    <t>b)</t>
  </si>
  <si>
    <t xml:space="preserve">no </t>
  </si>
  <si>
    <t>a) and d)</t>
  </si>
  <si>
    <t xml:space="preserve">yes a) playing fields, b) basketball/tennis courts, c) skatepark , d) accessible playground </t>
  </si>
  <si>
    <t>yes a) playing fields, b) basketball/tennis courts, c) skatepark , d) accessible playground , e) senior walking areas , f) dog park</t>
  </si>
  <si>
    <t>We desperately need a dedicated dog park! Let's go for it. Senior walking areas are needed as well. Same with an accessible playground and skate park</t>
  </si>
  <si>
    <t xml:space="preserve">b) and e) </t>
  </si>
  <si>
    <t>c)</t>
  </si>
  <si>
    <t>yes  a) playing fields d) accessible playground , e) senior walking areas , f) dog park</t>
  </si>
  <si>
    <t>yes a) playing fields,  b) basketball/tennis courts,  d) accessible playground , e) senior walking areas , f) dog park</t>
  </si>
  <si>
    <t>S. Newbold</t>
  </si>
  <si>
    <t>Thank you for the opportunity to comment. West Concord has had enough piled on it.Nuclear Metals., a 500 unit apartment complex and now the threat of another large housing complex , lots of low income housing. East Concord doesn't get any of this. We need some open space. Thanks. Tom Kennedy 48 Brook Trail Road , West Concord</t>
  </si>
  <si>
    <t>a) d) and f)</t>
  </si>
  <si>
    <t xml:space="preserve">blank </t>
  </si>
  <si>
    <t>yes</t>
  </si>
  <si>
    <t xml:space="preserve">yes a) playing fields, b) basketball/tennis courts, d) accessible playground , e) senior walking areas </t>
  </si>
  <si>
    <t>a) d) e) and f)</t>
  </si>
  <si>
    <t>b) yes</t>
  </si>
  <si>
    <t xml:space="preserve">yes a) playing fields, d) accessible playground </t>
  </si>
  <si>
    <t>Thank you for offering this survey!</t>
  </si>
  <si>
    <t xml:space="preserve">a) </t>
  </si>
  <si>
    <t>c) d) and e)</t>
  </si>
  <si>
    <t>a) and b)</t>
  </si>
  <si>
    <t>yes a) playing fields, b) basketball/tennis courts, d) accessible playground , f) dog park</t>
  </si>
  <si>
    <t xml:space="preserve">a) and e) </t>
  </si>
  <si>
    <t>Some housing and industrial use would make sense. I don't like the idea of having the affordable housing so far out of town</t>
  </si>
  <si>
    <t>f)</t>
  </si>
  <si>
    <t xml:space="preserve">a) c) d) and e) </t>
  </si>
  <si>
    <t>Good job. Educating interested Town residents is difficult during the pandemic and this has been commendab.e</t>
  </si>
  <si>
    <t>C. Gordon</t>
  </si>
  <si>
    <t>c) and e)</t>
  </si>
  <si>
    <t>yes all</t>
  </si>
  <si>
    <t>Again, thank you for all the work you are doing!</t>
  </si>
  <si>
    <t>P. Wargelin</t>
  </si>
  <si>
    <t>yes a) playing fields</t>
  </si>
  <si>
    <t>G.Higgins</t>
  </si>
  <si>
    <t>yes f) dog park</t>
  </si>
  <si>
    <t>E. Brender</t>
  </si>
  <si>
    <t>a) c) and e)</t>
  </si>
  <si>
    <t>R. Fahlander</t>
  </si>
  <si>
    <t xml:space="preserve">b) </t>
  </si>
  <si>
    <t>yes b) c) e) f)</t>
  </si>
  <si>
    <t>E. Rust</t>
  </si>
  <si>
    <t>b) c) d) and e)</t>
  </si>
  <si>
    <t>yes  b) c) d) f)</t>
  </si>
  <si>
    <t>C. Scherer</t>
  </si>
  <si>
    <t>yes c) f)</t>
  </si>
  <si>
    <t>S. Grimwood</t>
  </si>
  <si>
    <t>b) and c)</t>
  </si>
  <si>
    <t>N. Ryder</t>
  </si>
  <si>
    <t>b) e) and f)</t>
  </si>
  <si>
    <t>Dog Park?</t>
  </si>
  <si>
    <t>M. Hartman</t>
  </si>
  <si>
    <t>N. Pappas</t>
  </si>
  <si>
    <t>difficult to answer question #5 without quantification of the impact of trucking in soil. Also, how much soil would need to be trucked even if we used all of A-2 as fill? Also, if we used A-2 as fill, could it be restored as a natural area, how long would the remediation take, and how successful might it be?</t>
  </si>
  <si>
    <t>maybe</t>
  </si>
  <si>
    <t>yes d) e) f)</t>
  </si>
  <si>
    <t>lots of comments</t>
  </si>
  <si>
    <t>C. Collins</t>
  </si>
  <si>
    <t>b) d) and e)</t>
  </si>
  <si>
    <t>W. Ma</t>
  </si>
  <si>
    <t>Please consider how the development here will affect the traffic on Rt 62. Will public transportation between the site and West Concord center, and other local towns, be considered in the planning process? Related to Question 6, my opinion is to keep zones A-2, A-3 and A-4 mainly for future development, but I also think there's a need to set aside an area near Rt 62 and zone C1 for a dog park and walking area like the Fresh pond park in Cambridge.</t>
  </si>
  <si>
    <t>e) and f)</t>
  </si>
  <si>
    <t>yes d) e)</t>
  </si>
  <si>
    <t>Keep up the good work! Thank you</t>
  </si>
  <si>
    <t>K. Ferguson</t>
  </si>
  <si>
    <t>R. Beeuwkes</t>
  </si>
  <si>
    <t>yes e) f)</t>
  </si>
  <si>
    <t>W. Birge</t>
  </si>
  <si>
    <t>a) c) and d)</t>
  </si>
  <si>
    <t>yes a) e)</t>
  </si>
  <si>
    <t>Y. Tsitsas</t>
  </si>
  <si>
    <t>a) b) c) e) and f)</t>
  </si>
  <si>
    <t>Doing great. Great to do this survey.</t>
  </si>
  <si>
    <t>T. Ackerman</t>
  </si>
  <si>
    <t>yes a) e) f)</t>
  </si>
  <si>
    <t>P. Rockwell</t>
  </si>
  <si>
    <t>yes e)</t>
  </si>
  <si>
    <t>G. Kleiman</t>
  </si>
  <si>
    <t>b) c) d)</t>
  </si>
  <si>
    <t>yes a) f) g) Landscaped picnic areas, paved pathway for strollers or scooters, outdoor art/community art, amphitheater for outdoor concerts... like NARA park in Acton (without pond)</t>
  </si>
  <si>
    <t>Thank you NSRC</t>
  </si>
  <si>
    <t>K. McEneaney</t>
  </si>
  <si>
    <t xml:space="preserve">c) and e) </t>
  </si>
  <si>
    <t>R. Wenzel</t>
  </si>
  <si>
    <t>Given state, local financial strains due to Covid-19 focus should be on existing large projects like Middle School. WC has traffic problems/congestion so we are against development. Need statistics on rental housing stock &amp; occupancy.Strain on fire, ambulance already underfunded in WC, police, schools, if more development. E commerce destroying local retailers</t>
  </si>
  <si>
    <t xml:space="preserve">d) e) and f) </t>
  </si>
  <si>
    <t>yes a) b) d) e)</t>
  </si>
  <si>
    <t>I think you are doing a great job and proposing excellent options to make good use of this area for the benefit of our community.</t>
  </si>
  <si>
    <t>T. DeAngelis</t>
  </si>
  <si>
    <t>yes a) b) d) e) f)blank</t>
  </si>
  <si>
    <t>W. Newton</t>
  </si>
  <si>
    <t>b) c) and e)</t>
  </si>
  <si>
    <t>yes a) d) e) f)</t>
  </si>
  <si>
    <t>The financial consequence of the virus will require careful sequencing of the various projects to avoid cash depletion</t>
  </si>
  <si>
    <t>J. Burns</t>
  </si>
  <si>
    <t>K. Barr</t>
  </si>
  <si>
    <t>b) and d)</t>
  </si>
  <si>
    <t>yes a) c) d) g) Publicly owned indoor play arena (nothing like this in West Concord currently). Currently, Concord sports teams such as the town club soccer team needs to meet in the winter out of town at a private indoor arena (Teamworks)</t>
  </si>
  <si>
    <t>K. Neijstrom</t>
  </si>
  <si>
    <t>E. Young</t>
  </si>
  <si>
    <t xml:space="preserve">yes b) d) g) Pavilion (open, roofed area) for picnics, yoga/ group exercise area and Pickle ball court
</t>
  </si>
  <si>
    <t>B. Flight</t>
  </si>
  <si>
    <t>I don't think this area should be used for residential housing at all.</t>
  </si>
  <si>
    <t>b) c) d) e) and f)</t>
  </si>
  <si>
    <t xml:space="preserve">yes a) b) c) </t>
  </si>
  <si>
    <t xml:space="preserve">Good start </t>
  </si>
  <si>
    <t>R. Pomeroy</t>
  </si>
  <si>
    <t>b) and f)</t>
  </si>
  <si>
    <t>C. Booth</t>
  </si>
  <si>
    <t>Love the idea of creating affordable housing for teachers and other town workers</t>
  </si>
  <si>
    <t>A. Robb</t>
  </si>
  <si>
    <t>a</t>
  </si>
  <si>
    <t>b</t>
  </si>
  <si>
    <t>c</t>
  </si>
  <si>
    <t>d</t>
  </si>
  <si>
    <t>e</t>
  </si>
  <si>
    <t>f</t>
  </si>
  <si>
    <t>Option</t>
  </si>
  <si>
    <t>#</t>
  </si>
  <si>
    <t>comm/retail</t>
  </si>
  <si>
    <t>ind/arts</t>
  </si>
  <si>
    <t>office/incubator</t>
  </si>
  <si>
    <t>fieldhouse/rec</t>
  </si>
  <si>
    <t>municical</t>
  </si>
  <si>
    <t>mixed use</t>
  </si>
  <si>
    <t>label</t>
  </si>
  <si>
    <t>Yes</t>
  </si>
  <si>
    <t>No</t>
  </si>
  <si>
    <t xml:space="preserve">b </t>
  </si>
  <si>
    <t>Maybe</t>
  </si>
  <si>
    <t>market apts</t>
  </si>
  <si>
    <t>condos</t>
  </si>
  <si>
    <t>group home</t>
  </si>
  <si>
    <t>asstd living</t>
  </si>
  <si>
    <t>affordable</t>
  </si>
  <si>
    <t>blank (no on 2)</t>
  </si>
  <si>
    <t>Just open space</t>
  </si>
  <si>
    <t>OS w trails</t>
  </si>
  <si>
    <t>OS/Tr/platform</t>
  </si>
  <si>
    <t>OS/Tr/Pl/educ</t>
  </si>
  <si>
    <t>Development</t>
  </si>
  <si>
    <t>** Note that one of the " e) develop the parcel" responses also had a comment that indicated "no one should use this site for 200 years" so it is not clear that they really intend development.  I think they probably meant a) for all re-use zones with no access.</t>
  </si>
  <si>
    <t>undisturbed</t>
  </si>
  <si>
    <t>&lt; one-third</t>
  </si>
  <si>
    <t>&lt; two-thirds</t>
  </si>
  <si>
    <t>Use all</t>
  </si>
  <si>
    <t>Yes, a</t>
  </si>
  <si>
    <t>Yes, b</t>
  </si>
  <si>
    <t>Yes, c</t>
  </si>
  <si>
    <t>Yes, d</t>
  </si>
  <si>
    <t>Yes, e</t>
  </si>
  <si>
    <t>Yes, f</t>
  </si>
  <si>
    <t>Yes, g</t>
  </si>
  <si>
    <t>None</t>
  </si>
  <si>
    <t>Sr. Walking</t>
  </si>
  <si>
    <t>Dog Park</t>
  </si>
  <si>
    <t>Other</t>
  </si>
  <si>
    <t xml:space="preserve">Fields </t>
  </si>
  <si>
    <t>Courts</t>
  </si>
  <si>
    <t>Skatepark</t>
  </si>
  <si>
    <t>Acc. Playground</t>
  </si>
  <si>
    <t>*  there were 3 'yes' answers without specification of uses, so 3 were added to each of category a) - f)</t>
  </si>
  <si>
    <t>This area should not be used by humans for another 200 years. This property is hazardous to everyone's health. It is unknown how long the contaminates will stay in the ground. To run water and sewer in this area would be hazardous to the people contracted to do</t>
  </si>
  <si>
    <t>** substantive comments only… I left out the platitudes and "good job"</t>
  </si>
  <si>
    <t>yes a) d) g) Town Pool</t>
  </si>
  <si>
    <t>W. Meyer</t>
  </si>
  <si>
    <t>b) d) and f)</t>
  </si>
  <si>
    <t>b) and C)</t>
  </si>
  <si>
    <t>yes a) b) e) f)</t>
  </si>
  <si>
    <t>V. Alani</t>
  </si>
  <si>
    <t xml:space="preserve">c) </t>
  </si>
  <si>
    <t>yes b) c) f)</t>
  </si>
  <si>
    <t>Complete removal of hazardous waste; Totally cleansed for residential safety, especially water</t>
  </si>
  <si>
    <t>L. Hardiman</t>
  </si>
  <si>
    <t>yes a) c) g) running track</t>
  </si>
  <si>
    <t>The traffic implications for those of us in West Concord who reside on side streets from Main Street. As cut through s we are experiencing higher levels of traffic. Any developments there will undoubtedly increase traffic along the main artery of Main Street. Secondly the housing development that is coming on Main Street again in West Concord is going to place further pressure on our schools. Thoreau is I think at near capacity. Housing that brings with it more children should at this time be avoided for this side of town I think.</t>
  </si>
  <si>
    <t>C. Bradshaw-Holden</t>
  </si>
  <si>
    <t>a) b) d) e) and f)</t>
  </si>
  <si>
    <t>C. Punzalan</t>
  </si>
  <si>
    <t>a) f)</t>
  </si>
  <si>
    <t>a) b) and e)</t>
  </si>
  <si>
    <t>yes c) d) f)</t>
  </si>
  <si>
    <t>M. Martin</t>
  </si>
  <si>
    <t>a) b) c) d) e)</t>
  </si>
  <si>
    <t>F. Borel</t>
  </si>
  <si>
    <t xml:space="preserve">a) b) c) d) </t>
  </si>
  <si>
    <t>yes b) d) f)</t>
  </si>
  <si>
    <t>C. Muller</t>
  </si>
  <si>
    <t>yes a) d) e)</t>
  </si>
  <si>
    <t>Please consider the proximity of C 1 to neighborhood houses. Right now it is a wildlife corridor and care should be taken to see that the resident wildlife can move. Also be aware that while there is considerable access to the area (very welcome )but Hayward Mil Rd should not become a public access less we develop another "Estabook Rd. situation.. As a very near neighbor to C who weldomes the plans and the wildlife, I would be glad to discuss this further. As some of you may know, my late husband,Charles Haldeman, was a member of h original exploratory committee and he spent lots of time helping to filter the air and somewhat clandestinely, getting onto the Nuclear Metals property with a Geiger counter</t>
  </si>
  <si>
    <t>L. Haldeman</t>
  </si>
  <si>
    <t>yes a)</t>
  </si>
  <si>
    <t>Coordination with other space planning in the Town</t>
  </si>
  <si>
    <t>P. Boehm</t>
  </si>
  <si>
    <t>comment made</t>
  </si>
  <si>
    <t>L. Touw</t>
  </si>
  <si>
    <t>J. Brooke</t>
  </si>
  <si>
    <t>Anonymous</t>
  </si>
  <si>
    <t>b) c)</t>
  </si>
  <si>
    <t>K. Young</t>
  </si>
  <si>
    <t>T. Thompson</t>
  </si>
  <si>
    <t>b) e)</t>
  </si>
  <si>
    <t>yes a) c) f)</t>
  </si>
  <si>
    <t xml:space="preserve">I continue to believe </t>
  </si>
  <si>
    <t>M. Johnson</t>
  </si>
  <si>
    <t>d) and f)</t>
  </si>
  <si>
    <t>yes a) c) f) g) outdoor covered skating rink/roller rink</t>
  </si>
  <si>
    <t>I am glad you are considering affordable housing and recreation space, as well as conservation land.</t>
  </si>
  <si>
    <t>L. Zinner</t>
  </si>
  <si>
    <t>yes a) c) d)</t>
  </si>
  <si>
    <t>N. Engberg</t>
  </si>
  <si>
    <t>** g) other included (1) Landscaped picnic areas, paved pathway for strollers or scooters, outdoor art/community art, amphitheater for outdoor concerts and (2) Publicly owned indoor play arena (nothing like this in West Concord currently). Currently, Concord sports teams such as the town club soccer team needs to meet in the winter out of town at a private indoor arena (Teamworks) and (3) Pavilion (open, roofed area) for picnics, yoga/ group exercise area and Pickle ball court, (4) Town Pool, (5) running track, and (6) outdoor (covered) skating rink/roller rink</t>
  </si>
  <si>
    <t>none/some</t>
  </si>
  <si>
    <t>all</t>
  </si>
  <si>
    <t>none</t>
  </si>
  <si>
    <t>some/all</t>
  </si>
  <si>
    <t>none/third</t>
  </si>
  <si>
    <t>2/3 or all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</si>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</sst>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u/>
      <sz val="11"/>
      <color theme="1"/>
      <name val="Calibri"/>
      <family val="2"/>
      <scheme val="minor"/>
    </font>
    <font>
      <sz val="10"/>
      <color rgb="FF222222"/>
      <name val="Arial"/>
      <family val="2"/>
    </font>
  </fonts>
  <fills count="4">
    <fill>
      <patternFill patternType="none"/>
    </fill>
    <fill>
      <patternFill patternType="gray125"/>
    </fill>
    <fill>
      <patternFill patternType="solid">
        <fgColor rgb="FFFFFF99"/>
        <bgColor indexed="64"/>
      </patternFill>
    </fill>
    <fill>
      <patternFill patternType="solid">
        <fgColor theme="9"/>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0" fillId="2" borderId="0" xfId="0" applyFill="1"/>
    <xf numFmtId="0" fontId="0" fillId="0" borderId="0" xfId="0" applyAlignment="1">
      <alignment vertical="center"/>
    </xf>
    <xf numFmtId="0" fontId="2" fillId="0" borderId="0" xfId="0" applyFont="1"/>
    <xf numFmtId="0" fontId="0" fillId="0" borderId="0" xfId="0" applyFont="1"/>
    <xf numFmtId="0" fontId="0" fillId="0" borderId="0" xfId="0" applyAlignment="1">
      <alignment wrapText="1"/>
    </xf>
    <xf numFmtId="16" fontId="0" fillId="0" borderId="0" xfId="0" applyNumberFormat="1"/>
    <xf numFmtId="0" fontId="0" fillId="3" borderId="0" xfId="0" applyFill="1"/>
    <xf numFmtId="0" fontId="0" fillId="0" borderId="0" xfId="0" applyAlignment="1">
      <alignment horizontal="left" vertical="top" wrapText="1"/>
    </xf>
    <xf numFmtId="9" fontId="0" fillId="0" borderId="0" xfId="0" applyNumberFormat="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Q1: Best</a:t>
            </a:r>
            <a:r>
              <a:rPr lang="en-US" b="1" baseline="0"/>
              <a:t> redevelopment use of A-1?</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'Q1'!$B$3:$B$9</c:f>
              <c:strCache>
                <c:ptCount val="7"/>
                <c:pt idx="0">
                  <c:v>comm/retail</c:v>
                </c:pt>
                <c:pt idx="1">
                  <c:v>ind/arts</c:v>
                </c:pt>
                <c:pt idx="2">
                  <c:v>office/incubator</c:v>
                </c:pt>
                <c:pt idx="3">
                  <c:v>fieldhouse/rec</c:v>
                </c:pt>
                <c:pt idx="4">
                  <c:v>municical</c:v>
                </c:pt>
                <c:pt idx="5">
                  <c:v>mixed use</c:v>
                </c:pt>
                <c:pt idx="6">
                  <c:v>blank</c:v>
                </c:pt>
              </c:strCache>
            </c:strRef>
          </c:cat>
          <c:val>
            <c:numRef>
              <c:f>'Q1'!$C$3:$C$9</c:f>
              <c:numCache>
                <c:formatCode>General</c:formatCode>
                <c:ptCount val="7"/>
                <c:pt idx="0">
                  <c:v>13</c:v>
                </c:pt>
                <c:pt idx="1">
                  <c:v>25</c:v>
                </c:pt>
                <c:pt idx="2">
                  <c:v>15</c:v>
                </c:pt>
                <c:pt idx="3">
                  <c:v>28</c:v>
                </c:pt>
                <c:pt idx="4">
                  <c:v>27</c:v>
                </c:pt>
                <c:pt idx="5">
                  <c:v>26</c:v>
                </c:pt>
                <c:pt idx="6">
                  <c:v>1</c:v>
                </c:pt>
              </c:numCache>
            </c:numRef>
          </c:val>
          <c:extLst>
            <c:ext xmlns:c16="http://schemas.microsoft.com/office/drawing/2014/chart" uri="{C3380CC4-5D6E-409C-BE32-E72D297353CC}">
              <c16:uniqueId val="{00000000-D894-F848-B2CC-BF436AE904DB}"/>
            </c:ext>
          </c:extLst>
        </c:ser>
        <c:dLbls>
          <c:showLegendKey val="0"/>
          <c:showVal val="0"/>
          <c:showCatName val="0"/>
          <c:showSerName val="0"/>
          <c:showPercent val="0"/>
          <c:showBubbleSize val="0"/>
        </c:dLbls>
        <c:gapWidth val="219"/>
        <c:overlap val="-27"/>
        <c:axId val="1686481055"/>
        <c:axId val="1686482687"/>
      </c:barChart>
      <c:catAx>
        <c:axId val="1686481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2687"/>
        <c:crosses val="autoZero"/>
        <c:auto val="1"/>
        <c:lblAlgn val="ctr"/>
        <c:lblOffset val="100"/>
        <c:noMultiLvlLbl val="0"/>
      </c:catAx>
      <c:valAx>
        <c:axId val="168648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1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Q2: Should housing </a:t>
            </a:r>
            <a:r>
              <a:rPr lang="en-US" b="1" baseline="0"/>
              <a:t> be consided at site?</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'Q2'!$B$3:$B$6</c:f>
              <c:strCache>
                <c:ptCount val="4"/>
                <c:pt idx="0">
                  <c:v>No</c:v>
                </c:pt>
                <c:pt idx="1">
                  <c:v>Yes</c:v>
                </c:pt>
                <c:pt idx="2">
                  <c:v>Maybe</c:v>
                </c:pt>
                <c:pt idx="3">
                  <c:v>blank</c:v>
                </c:pt>
              </c:strCache>
            </c:strRef>
          </c:cat>
          <c:val>
            <c:numRef>
              <c:f>'Q2'!$C$3:$C$6</c:f>
              <c:numCache>
                <c:formatCode>General</c:formatCode>
                <c:ptCount val="4"/>
                <c:pt idx="0">
                  <c:v>30</c:v>
                </c:pt>
                <c:pt idx="1">
                  <c:v>32</c:v>
                </c:pt>
                <c:pt idx="2">
                  <c:v>1</c:v>
                </c:pt>
                <c:pt idx="3">
                  <c:v>1</c:v>
                </c:pt>
              </c:numCache>
            </c:numRef>
          </c:val>
          <c:extLst>
            <c:ext xmlns:c16="http://schemas.microsoft.com/office/drawing/2014/chart" uri="{C3380CC4-5D6E-409C-BE32-E72D297353CC}">
              <c16:uniqueId val="{00000000-49A7-D948-8BC8-3D6E759D4ED9}"/>
            </c:ext>
          </c:extLst>
        </c:ser>
        <c:dLbls>
          <c:showLegendKey val="0"/>
          <c:showVal val="0"/>
          <c:showCatName val="0"/>
          <c:showSerName val="0"/>
          <c:showPercent val="0"/>
          <c:showBubbleSize val="0"/>
        </c:dLbls>
        <c:gapWidth val="219"/>
        <c:overlap val="-27"/>
        <c:axId val="1686481055"/>
        <c:axId val="1686482687"/>
      </c:barChart>
      <c:catAx>
        <c:axId val="1686481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2687"/>
        <c:crosses val="autoZero"/>
        <c:auto val="1"/>
        <c:lblAlgn val="ctr"/>
        <c:lblOffset val="100"/>
        <c:noMultiLvlLbl val="0"/>
      </c:catAx>
      <c:valAx>
        <c:axId val="168648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1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Q1: Type of Housing</a:t>
            </a:r>
            <a:r>
              <a:rPr lang="en-US" b="1" baseline="0"/>
              <a:t>?</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'Q3'!$B$3:$B$8</c:f>
              <c:strCache>
                <c:ptCount val="6"/>
                <c:pt idx="0">
                  <c:v>market apts</c:v>
                </c:pt>
                <c:pt idx="1">
                  <c:v>condos</c:v>
                </c:pt>
                <c:pt idx="2">
                  <c:v>group home</c:v>
                </c:pt>
                <c:pt idx="3">
                  <c:v>asstd living</c:v>
                </c:pt>
                <c:pt idx="4">
                  <c:v>affordable</c:v>
                </c:pt>
                <c:pt idx="5">
                  <c:v>blank (no on 2)</c:v>
                </c:pt>
              </c:strCache>
            </c:strRef>
          </c:cat>
          <c:val>
            <c:numRef>
              <c:f>'Q3'!$C$3:$C$8</c:f>
              <c:numCache>
                <c:formatCode>General</c:formatCode>
                <c:ptCount val="6"/>
                <c:pt idx="0">
                  <c:v>13</c:v>
                </c:pt>
                <c:pt idx="1">
                  <c:v>7</c:v>
                </c:pt>
                <c:pt idx="2">
                  <c:v>15</c:v>
                </c:pt>
                <c:pt idx="3">
                  <c:v>12</c:v>
                </c:pt>
                <c:pt idx="4">
                  <c:v>26</c:v>
                </c:pt>
                <c:pt idx="5">
                  <c:v>32</c:v>
                </c:pt>
              </c:numCache>
            </c:numRef>
          </c:val>
          <c:extLst>
            <c:ext xmlns:c16="http://schemas.microsoft.com/office/drawing/2014/chart" uri="{C3380CC4-5D6E-409C-BE32-E72D297353CC}">
              <c16:uniqueId val="{00000000-30CD-464A-B59D-8B4DAE9D2FF0}"/>
            </c:ext>
          </c:extLst>
        </c:ser>
        <c:dLbls>
          <c:showLegendKey val="0"/>
          <c:showVal val="0"/>
          <c:showCatName val="0"/>
          <c:showSerName val="0"/>
          <c:showPercent val="0"/>
          <c:showBubbleSize val="0"/>
        </c:dLbls>
        <c:gapWidth val="219"/>
        <c:overlap val="-27"/>
        <c:axId val="1686481055"/>
        <c:axId val="1686482687"/>
      </c:barChart>
      <c:catAx>
        <c:axId val="1686481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2687"/>
        <c:crosses val="autoZero"/>
        <c:auto val="1"/>
        <c:lblAlgn val="ctr"/>
        <c:lblOffset val="100"/>
        <c:noMultiLvlLbl val="0"/>
      </c:catAx>
      <c:valAx>
        <c:axId val="168648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1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Q4: Use</a:t>
            </a:r>
            <a:r>
              <a:rPr lang="en-US" b="1" baseline="0"/>
              <a:t> of C1-C2?</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'Q4'!$B$3:$B$8</c:f>
              <c:strCache>
                <c:ptCount val="6"/>
                <c:pt idx="0">
                  <c:v>Just open space</c:v>
                </c:pt>
                <c:pt idx="1">
                  <c:v>OS w trails</c:v>
                </c:pt>
                <c:pt idx="2">
                  <c:v>OS/Tr/platform</c:v>
                </c:pt>
                <c:pt idx="3">
                  <c:v>OS/Tr/Pl/educ</c:v>
                </c:pt>
                <c:pt idx="4">
                  <c:v>Development</c:v>
                </c:pt>
                <c:pt idx="5">
                  <c:v>blank</c:v>
                </c:pt>
              </c:strCache>
            </c:strRef>
          </c:cat>
          <c:val>
            <c:numRef>
              <c:f>'Q4'!$C$3:$C$8</c:f>
              <c:numCache>
                <c:formatCode>General</c:formatCode>
                <c:ptCount val="6"/>
                <c:pt idx="0">
                  <c:v>6</c:v>
                </c:pt>
                <c:pt idx="1">
                  <c:v>20</c:v>
                </c:pt>
                <c:pt idx="2">
                  <c:v>10</c:v>
                </c:pt>
                <c:pt idx="3">
                  <c:v>24</c:v>
                </c:pt>
                <c:pt idx="4">
                  <c:v>4</c:v>
                </c:pt>
                <c:pt idx="5">
                  <c:v>0</c:v>
                </c:pt>
              </c:numCache>
            </c:numRef>
          </c:val>
          <c:extLst>
            <c:ext xmlns:c16="http://schemas.microsoft.com/office/drawing/2014/chart" uri="{C3380CC4-5D6E-409C-BE32-E72D297353CC}">
              <c16:uniqueId val="{00000000-71A3-404A-B271-843085B3C0F4}"/>
            </c:ext>
          </c:extLst>
        </c:ser>
        <c:dLbls>
          <c:showLegendKey val="0"/>
          <c:showVal val="0"/>
          <c:showCatName val="0"/>
          <c:showSerName val="0"/>
          <c:showPercent val="0"/>
          <c:showBubbleSize val="0"/>
        </c:dLbls>
        <c:gapWidth val="219"/>
        <c:overlap val="-27"/>
        <c:axId val="1686481055"/>
        <c:axId val="1686482687"/>
      </c:barChart>
      <c:catAx>
        <c:axId val="1686481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2687"/>
        <c:crosses val="autoZero"/>
        <c:auto val="1"/>
        <c:lblAlgn val="ctr"/>
        <c:lblOffset val="100"/>
        <c:noMultiLvlLbl val="0"/>
      </c:catAx>
      <c:valAx>
        <c:axId val="168648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1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Q5: Use</a:t>
            </a:r>
            <a:r>
              <a:rPr lang="en-US" b="1" baseline="0"/>
              <a:t> of A-2?</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'Q5'!$B$3:$B$7</c:f>
              <c:strCache>
                <c:ptCount val="5"/>
                <c:pt idx="0">
                  <c:v>undisturbed</c:v>
                </c:pt>
                <c:pt idx="1">
                  <c:v>&lt; one-third</c:v>
                </c:pt>
                <c:pt idx="2">
                  <c:v>&lt; two-thirds</c:v>
                </c:pt>
                <c:pt idx="3">
                  <c:v>Use all</c:v>
                </c:pt>
                <c:pt idx="4">
                  <c:v>blank</c:v>
                </c:pt>
              </c:strCache>
            </c:strRef>
          </c:cat>
          <c:val>
            <c:numRef>
              <c:f>'Q5'!$C$3:$C$7</c:f>
              <c:numCache>
                <c:formatCode>General</c:formatCode>
                <c:ptCount val="5"/>
                <c:pt idx="0">
                  <c:v>24</c:v>
                </c:pt>
                <c:pt idx="1">
                  <c:v>13</c:v>
                </c:pt>
                <c:pt idx="2">
                  <c:v>5</c:v>
                </c:pt>
                <c:pt idx="3">
                  <c:v>20</c:v>
                </c:pt>
                <c:pt idx="4">
                  <c:v>2</c:v>
                </c:pt>
              </c:numCache>
            </c:numRef>
          </c:val>
          <c:extLst>
            <c:ext xmlns:c16="http://schemas.microsoft.com/office/drawing/2014/chart" uri="{C3380CC4-5D6E-409C-BE32-E72D297353CC}">
              <c16:uniqueId val="{00000000-B68D-D841-8F3B-5BFE4F6ADE5C}"/>
            </c:ext>
          </c:extLst>
        </c:ser>
        <c:dLbls>
          <c:showLegendKey val="0"/>
          <c:showVal val="0"/>
          <c:showCatName val="0"/>
          <c:showSerName val="0"/>
          <c:showPercent val="0"/>
          <c:showBubbleSize val="0"/>
        </c:dLbls>
        <c:gapWidth val="219"/>
        <c:overlap val="-27"/>
        <c:axId val="1686481055"/>
        <c:axId val="1686482687"/>
      </c:barChart>
      <c:catAx>
        <c:axId val="1686481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2687"/>
        <c:crosses val="autoZero"/>
        <c:auto val="1"/>
        <c:lblAlgn val="ctr"/>
        <c:lblOffset val="100"/>
        <c:noMultiLvlLbl val="0"/>
      </c:catAx>
      <c:valAx>
        <c:axId val="168648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1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Q6: Best</a:t>
            </a:r>
            <a:r>
              <a:rPr lang="en-US" b="1" baseline="0"/>
              <a:t> recreation uses?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'Q6'!$B$3:$B$10</c:f>
              <c:strCache>
                <c:ptCount val="8"/>
                <c:pt idx="0">
                  <c:v>None</c:v>
                </c:pt>
                <c:pt idx="1">
                  <c:v>Fields </c:v>
                </c:pt>
                <c:pt idx="2">
                  <c:v>Courts</c:v>
                </c:pt>
                <c:pt idx="3">
                  <c:v>Skatepark</c:v>
                </c:pt>
                <c:pt idx="4">
                  <c:v>Acc. Playground</c:v>
                </c:pt>
                <c:pt idx="5">
                  <c:v>Sr. Walking</c:v>
                </c:pt>
                <c:pt idx="6">
                  <c:v>Dog Park</c:v>
                </c:pt>
                <c:pt idx="7">
                  <c:v>Other</c:v>
                </c:pt>
              </c:strCache>
            </c:strRef>
          </c:cat>
          <c:val>
            <c:numRef>
              <c:f>'Q6'!$C$3:$C$10</c:f>
              <c:numCache>
                <c:formatCode>General</c:formatCode>
                <c:ptCount val="8"/>
                <c:pt idx="0">
                  <c:v>19</c:v>
                </c:pt>
                <c:pt idx="1">
                  <c:v>29</c:v>
                </c:pt>
                <c:pt idx="2">
                  <c:v>19</c:v>
                </c:pt>
                <c:pt idx="3">
                  <c:v>17</c:v>
                </c:pt>
                <c:pt idx="4">
                  <c:v>27</c:v>
                </c:pt>
                <c:pt idx="5">
                  <c:v>23</c:v>
                </c:pt>
                <c:pt idx="6">
                  <c:v>27</c:v>
                </c:pt>
                <c:pt idx="7">
                  <c:v>6</c:v>
                </c:pt>
              </c:numCache>
            </c:numRef>
          </c:val>
          <c:extLst>
            <c:ext xmlns:c16="http://schemas.microsoft.com/office/drawing/2014/chart" uri="{C3380CC4-5D6E-409C-BE32-E72D297353CC}">
              <c16:uniqueId val="{00000000-6AA1-F84A-AA5C-1A87CEEC4289}"/>
            </c:ext>
          </c:extLst>
        </c:ser>
        <c:dLbls>
          <c:showLegendKey val="0"/>
          <c:showVal val="0"/>
          <c:showCatName val="0"/>
          <c:showSerName val="0"/>
          <c:showPercent val="0"/>
          <c:showBubbleSize val="0"/>
        </c:dLbls>
        <c:gapWidth val="219"/>
        <c:overlap val="-27"/>
        <c:axId val="1686481055"/>
        <c:axId val="1686482687"/>
      </c:barChart>
      <c:catAx>
        <c:axId val="1686481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2687"/>
        <c:crosses val="autoZero"/>
        <c:auto val="1"/>
        <c:lblAlgn val="ctr"/>
        <c:lblOffset val="100"/>
        <c:noMultiLvlLbl val="0"/>
      </c:catAx>
      <c:valAx>
        <c:axId val="168648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481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266700</xdr:colOff>
      <xdr:row>0</xdr:row>
      <xdr:rowOff>120650</xdr:rowOff>
    </xdr:from>
    <xdr:to>
      <xdr:col>11</xdr:col>
      <xdr:colOff>304800</xdr:colOff>
      <xdr:row>27</xdr:row>
      <xdr:rowOff>0</xdr:rowOff>
    </xdr:to>
    <xdr:graphicFrame macro="">
      <xdr:nvGraphicFramePr>
        <xdr:cNvPr id="2" name="Chart 1">
          <a:extLst>
            <a:ext uri="{FF2B5EF4-FFF2-40B4-BE49-F238E27FC236}">
              <a16:creationId xmlns:a16="http://schemas.microsoft.com/office/drawing/2014/main" id="{219BB051-A4C1-C84F-8715-AF8186DAFA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xdr:colOff>
      <xdr:row>0</xdr:row>
      <xdr:rowOff>120650</xdr:rowOff>
    </xdr:from>
    <xdr:to>
      <xdr:col>11</xdr:col>
      <xdr:colOff>304800</xdr:colOff>
      <xdr:row>24</xdr:row>
      <xdr:rowOff>0</xdr:rowOff>
    </xdr:to>
    <xdr:graphicFrame macro="">
      <xdr:nvGraphicFramePr>
        <xdr:cNvPr id="2" name="Chart 1">
          <a:extLst>
            <a:ext uri="{FF2B5EF4-FFF2-40B4-BE49-F238E27FC236}">
              <a16:creationId xmlns:a16="http://schemas.microsoft.com/office/drawing/2014/main" id="{CBF7B638-9246-974E-B5E6-32A780273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266700</xdr:colOff>
      <xdr:row>0</xdr:row>
      <xdr:rowOff>120650</xdr:rowOff>
    </xdr:from>
    <xdr:to>
      <xdr:col>11</xdr:col>
      <xdr:colOff>304800</xdr:colOff>
      <xdr:row>26</xdr:row>
      <xdr:rowOff>0</xdr:rowOff>
    </xdr:to>
    <xdr:graphicFrame macro="">
      <xdr:nvGraphicFramePr>
        <xdr:cNvPr id="2" name="Chart 1">
          <a:extLst>
            <a:ext uri="{FF2B5EF4-FFF2-40B4-BE49-F238E27FC236}">
              <a16:creationId xmlns:a16="http://schemas.microsoft.com/office/drawing/2014/main" id="{9E183C3D-09CD-B34C-8D92-DA51D7CD3A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266700</xdr:colOff>
      <xdr:row>0</xdr:row>
      <xdr:rowOff>120650</xdr:rowOff>
    </xdr:from>
    <xdr:to>
      <xdr:col>11</xdr:col>
      <xdr:colOff>304800</xdr:colOff>
      <xdr:row>26</xdr:row>
      <xdr:rowOff>0</xdr:rowOff>
    </xdr:to>
    <xdr:graphicFrame macro="">
      <xdr:nvGraphicFramePr>
        <xdr:cNvPr id="2" name="Chart 1">
          <a:extLst>
            <a:ext uri="{FF2B5EF4-FFF2-40B4-BE49-F238E27FC236}">
              <a16:creationId xmlns:a16="http://schemas.microsoft.com/office/drawing/2014/main" id="{3A7F6BB3-9E6D-AD48-B7A3-1B11BBDB08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266700</xdr:colOff>
      <xdr:row>0</xdr:row>
      <xdr:rowOff>120650</xdr:rowOff>
    </xdr:from>
    <xdr:to>
      <xdr:col>11</xdr:col>
      <xdr:colOff>304800</xdr:colOff>
      <xdr:row>25</xdr:row>
      <xdr:rowOff>0</xdr:rowOff>
    </xdr:to>
    <xdr:graphicFrame macro="">
      <xdr:nvGraphicFramePr>
        <xdr:cNvPr id="2" name="Chart 1">
          <a:extLst>
            <a:ext uri="{FF2B5EF4-FFF2-40B4-BE49-F238E27FC236}">
              <a16:creationId xmlns:a16="http://schemas.microsoft.com/office/drawing/2014/main" id="{0D9F23D8-C484-E744-8A11-8E5101F52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266700</xdr:colOff>
      <xdr:row>0</xdr:row>
      <xdr:rowOff>120650</xdr:rowOff>
    </xdr:from>
    <xdr:to>
      <xdr:col>11</xdr:col>
      <xdr:colOff>304800</xdr:colOff>
      <xdr:row>28</xdr:row>
      <xdr:rowOff>0</xdr:rowOff>
    </xdr:to>
    <xdr:graphicFrame macro="">
      <xdr:nvGraphicFramePr>
        <xdr:cNvPr id="2" name="Chart 1">
          <a:extLst>
            <a:ext uri="{FF2B5EF4-FFF2-40B4-BE49-F238E27FC236}">
              <a16:creationId xmlns:a16="http://schemas.microsoft.com/office/drawing/2014/main" id="{461DD4F9-D99C-134E-8576-45C7F0EBE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
  <sheetViews>
    <sheetView topLeftCell="A35" workbookViewId="0">
      <selection activeCell="E57" sqref="E57"/>
    </sheetView>
  </sheetViews>
  <sheetFormatPr baseColWidth="10" defaultColWidth="8.83203125" defaultRowHeight="15" x14ac:dyDescent="0.2"/>
  <cols>
    <col min="1" max="1" width="14.6640625" bestFit="1" customWidth="1"/>
    <col min="2" max="2" width="14.33203125" bestFit="1" customWidth="1"/>
    <col min="3" max="3" width="15.1640625" bestFit="1" customWidth="1"/>
    <col min="4" max="4" width="11.5" bestFit="1" customWidth="1"/>
    <col min="5" max="5" width="17" bestFit="1" customWidth="1"/>
    <col min="6" max="6" width="111.5" customWidth="1"/>
    <col min="7" max="7" width="32.6640625" customWidth="1"/>
  </cols>
  <sheetData>
    <row r="1" spans="1:8" s="1" customFormat="1" x14ac:dyDescent="0.2">
      <c r="A1" s="1" t="s">
        <v>0</v>
      </c>
      <c r="B1" s="1" t="s">
        <v>1</v>
      </c>
      <c r="C1" s="1" t="s">
        <v>2</v>
      </c>
      <c r="D1" s="1" t="s">
        <v>3</v>
      </c>
      <c r="E1" s="1" t="s">
        <v>4</v>
      </c>
      <c r="F1" s="1" t="s">
        <v>5</v>
      </c>
      <c r="G1" s="1" t="s">
        <v>6</v>
      </c>
    </row>
    <row r="2" spans="1:8" x14ac:dyDescent="0.2">
      <c r="A2" t="s">
        <v>7</v>
      </c>
      <c r="B2" t="s">
        <v>8</v>
      </c>
      <c r="C2" t="s">
        <v>9</v>
      </c>
      <c r="D2" t="s">
        <v>10</v>
      </c>
      <c r="E2" t="s">
        <v>10</v>
      </c>
      <c r="F2" t="s">
        <v>11</v>
      </c>
      <c r="G2" t="s">
        <v>9</v>
      </c>
    </row>
    <row r="3" spans="1:8" x14ac:dyDescent="0.2">
      <c r="A3" t="s">
        <v>9</v>
      </c>
      <c r="B3" t="s">
        <v>8</v>
      </c>
      <c r="C3" t="s">
        <v>9</v>
      </c>
      <c r="D3" t="s">
        <v>12</v>
      </c>
      <c r="E3" t="s">
        <v>10</v>
      </c>
      <c r="F3" t="s">
        <v>11</v>
      </c>
      <c r="G3" s="4" t="s">
        <v>13</v>
      </c>
    </row>
    <row r="4" spans="1:8" x14ac:dyDescent="0.2">
      <c r="A4" t="s">
        <v>15</v>
      </c>
      <c r="B4" t="s">
        <v>8</v>
      </c>
      <c r="C4" t="s">
        <v>9</v>
      </c>
      <c r="D4" t="s">
        <v>16</v>
      </c>
      <c r="E4" t="s">
        <v>10</v>
      </c>
      <c r="F4" t="s">
        <v>17</v>
      </c>
      <c r="G4" t="s">
        <v>9</v>
      </c>
    </row>
    <row r="5" spans="1:8" x14ac:dyDescent="0.2">
      <c r="A5" t="s">
        <v>12</v>
      </c>
      <c r="B5" t="s">
        <v>8</v>
      </c>
      <c r="C5" t="s">
        <v>9</v>
      </c>
      <c r="D5" t="s">
        <v>16</v>
      </c>
      <c r="E5" t="s">
        <v>10</v>
      </c>
      <c r="F5" t="s">
        <v>11</v>
      </c>
      <c r="G5" t="s">
        <v>9</v>
      </c>
    </row>
    <row r="6" spans="1:8" x14ac:dyDescent="0.2">
      <c r="A6" t="s">
        <v>18</v>
      </c>
      <c r="B6" t="s">
        <v>8</v>
      </c>
      <c r="C6" t="s">
        <v>9</v>
      </c>
      <c r="D6" t="s">
        <v>16</v>
      </c>
      <c r="E6" t="s">
        <v>10</v>
      </c>
      <c r="F6" t="s">
        <v>19</v>
      </c>
      <c r="G6" t="s">
        <v>9</v>
      </c>
    </row>
    <row r="7" spans="1:8" x14ac:dyDescent="0.2">
      <c r="A7" t="s">
        <v>7</v>
      </c>
      <c r="B7" t="s">
        <v>8</v>
      </c>
      <c r="C7" t="s">
        <v>9</v>
      </c>
      <c r="D7" t="s">
        <v>14</v>
      </c>
      <c r="E7" t="s">
        <v>10</v>
      </c>
      <c r="F7" t="s">
        <v>25</v>
      </c>
      <c r="G7" s="4" t="s">
        <v>21</v>
      </c>
    </row>
    <row r="8" spans="1:8" x14ac:dyDescent="0.2">
      <c r="A8" t="s">
        <v>22</v>
      </c>
      <c r="B8" t="s">
        <v>8</v>
      </c>
      <c r="C8" t="s">
        <v>9</v>
      </c>
      <c r="D8" t="s">
        <v>23</v>
      </c>
      <c r="E8" t="s">
        <v>23</v>
      </c>
      <c r="F8" t="s">
        <v>24</v>
      </c>
      <c r="G8" t="s">
        <v>9</v>
      </c>
      <c r="H8" t="s">
        <v>26</v>
      </c>
    </row>
    <row r="9" spans="1:8" x14ac:dyDescent="0.2">
      <c r="A9" t="s">
        <v>12</v>
      </c>
      <c r="B9" t="s">
        <v>9</v>
      </c>
      <c r="C9" t="s">
        <v>9</v>
      </c>
      <c r="D9" t="s">
        <v>10</v>
      </c>
      <c r="E9" t="s">
        <v>10</v>
      </c>
      <c r="F9" t="s">
        <v>11</v>
      </c>
      <c r="G9" t="s">
        <v>27</v>
      </c>
    </row>
    <row r="10" spans="1:8" x14ac:dyDescent="0.2">
      <c r="A10" t="s">
        <v>28</v>
      </c>
      <c r="B10" t="s">
        <v>8</v>
      </c>
      <c r="C10" t="s">
        <v>29</v>
      </c>
      <c r="D10" t="s">
        <v>23</v>
      </c>
      <c r="E10" t="s">
        <v>10</v>
      </c>
      <c r="F10" t="s">
        <v>31</v>
      </c>
      <c r="G10" t="s">
        <v>9</v>
      </c>
    </row>
    <row r="11" spans="1:8" x14ac:dyDescent="0.2">
      <c r="A11" t="s">
        <v>32</v>
      </c>
      <c r="B11" t="s">
        <v>33</v>
      </c>
      <c r="C11" t="s">
        <v>12</v>
      </c>
      <c r="D11" t="s">
        <v>23</v>
      </c>
      <c r="E11" t="s">
        <v>14</v>
      </c>
      <c r="F11" t="s">
        <v>34</v>
      </c>
      <c r="G11" t="s">
        <v>35</v>
      </c>
    </row>
    <row r="12" spans="1:8" x14ac:dyDescent="0.2">
      <c r="A12" t="s">
        <v>14</v>
      </c>
      <c r="B12" t="s">
        <v>33</v>
      </c>
      <c r="C12" t="s">
        <v>23</v>
      </c>
      <c r="D12" t="s">
        <v>10</v>
      </c>
      <c r="E12" t="s">
        <v>36</v>
      </c>
      <c r="F12" t="s">
        <v>20</v>
      </c>
      <c r="G12" t="s">
        <v>9</v>
      </c>
    </row>
    <row r="13" spans="1:8" x14ac:dyDescent="0.2">
      <c r="A13" t="s">
        <v>23</v>
      </c>
      <c r="B13" t="s">
        <v>33</v>
      </c>
      <c r="C13" t="s">
        <v>37</v>
      </c>
      <c r="D13" t="s">
        <v>16</v>
      </c>
      <c r="E13" t="s">
        <v>15</v>
      </c>
      <c r="F13" t="s">
        <v>19</v>
      </c>
      <c r="G13" t="s">
        <v>9</v>
      </c>
    </row>
    <row r="14" spans="1:8" x14ac:dyDescent="0.2">
      <c r="A14" t="s">
        <v>28</v>
      </c>
      <c r="B14" t="s">
        <v>33</v>
      </c>
      <c r="C14" t="s">
        <v>38</v>
      </c>
      <c r="D14" t="s">
        <v>14</v>
      </c>
      <c r="E14" t="s">
        <v>15</v>
      </c>
      <c r="F14" t="s">
        <v>39</v>
      </c>
      <c r="G14" t="s">
        <v>9</v>
      </c>
    </row>
    <row r="15" spans="1:8" x14ac:dyDescent="0.2">
      <c r="A15" t="s">
        <v>22</v>
      </c>
      <c r="B15" t="s">
        <v>33</v>
      </c>
      <c r="C15" t="s">
        <v>40</v>
      </c>
      <c r="D15" t="s">
        <v>16</v>
      </c>
      <c r="E15" t="s">
        <v>36</v>
      </c>
      <c r="F15" t="s">
        <v>11</v>
      </c>
      <c r="G15" s="3" t="s">
        <v>41</v>
      </c>
    </row>
    <row r="16" spans="1:8" x14ac:dyDescent="0.2">
      <c r="A16" t="s">
        <v>42</v>
      </c>
      <c r="B16" t="s">
        <v>33</v>
      </c>
      <c r="C16" t="s">
        <v>43</v>
      </c>
      <c r="D16" t="s">
        <v>14</v>
      </c>
      <c r="E16" t="s">
        <v>9</v>
      </c>
      <c r="F16" t="s">
        <v>11</v>
      </c>
      <c r="G16" s="4" t="s">
        <v>44</v>
      </c>
      <c r="H16" t="s">
        <v>45</v>
      </c>
    </row>
    <row r="17" spans="1:8" x14ac:dyDescent="0.2">
      <c r="A17" t="s">
        <v>42</v>
      </c>
      <c r="B17" t="s">
        <v>33</v>
      </c>
      <c r="C17" t="s">
        <v>46</v>
      </c>
      <c r="D17" t="s">
        <v>14</v>
      </c>
      <c r="E17" t="s">
        <v>15</v>
      </c>
      <c r="F17" t="s">
        <v>47</v>
      </c>
      <c r="G17" s="5" t="s">
        <v>48</v>
      </c>
      <c r="H17" s="5" t="s">
        <v>49</v>
      </c>
    </row>
    <row r="18" spans="1:8" x14ac:dyDescent="0.2">
      <c r="A18" t="s">
        <v>14</v>
      </c>
      <c r="B18" t="s">
        <v>8</v>
      </c>
      <c r="C18" t="s">
        <v>9</v>
      </c>
      <c r="D18" t="s">
        <v>12</v>
      </c>
      <c r="E18" t="s">
        <v>15</v>
      </c>
      <c r="F18" t="s">
        <v>50</v>
      </c>
      <c r="G18" t="s">
        <v>9</v>
      </c>
      <c r="H18" t="s">
        <v>51</v>
      </c>
    </row>
    <row r="19" spans="1:8" x14ac:dyDescent="0.2">
      <c r="A19" t="s">
        <v>10</v>
      </c>
      <c r="B19" t="s">
        <v>33</v>
      </c>
      <c r="C19" t="s">
        <v>38</v>
      </c>
      <c r="D19" t="s">
        <v>14</v>
      </c>
      <c r="E19" t="s">
        <v>14</v>
      </c>
      <c r="F19" t="s">
        <v>52</v>
      </c>
      <c r="G19" t="s">
        <v>9</v>
      </c>
      <c r="H19" t="s">
        <v>53</v>
      </c>
    </row>
    <row r="20" spans="1:8" x14ac:dyDescent="0.2">
      <c r="A20" t="s">
        <v>42</v>
      </c>
      <c r="B20" t="s">
        <v>33</v>
      </c>
      <c r="C20" t="s">
        <v>54</v>
      </c>
      <c r="D20" t="s">
        <v>14</v>
      </c>
      <c r="E20" t="s">
        <v>14</v>
      </c>
      <c r="F20" t="s">
        <v>11</v>
      </c>
      <c r="G20" t="s">
        <v>9</v>
      </c>
      <c r="H20" t="s">
        <v>55</v>
      </c>
    </row>
    <row r="21" spans="1:8" x14ac:dyDescent="0.2">
      <c r="A21" t="s">
        <v>42</v>
      </c>
      <c r="B21" t="s">
        <v>33</v>
      </c>
      <c r="C21" t="s">
        <v>54</v>
      </c>
      <c r="D21" t="s">
        <v>23</v>
      </c>
      <c r="E21" t="s">
        <v>56</v>
      </c>
      <c r="F21" t="s">
        <v>57</v>
      </c>
      <c r="G21" t="s">
        <v>9</v>
      </c>
      <c r="H21" t="s">
        <v>58</v>
      </c>
    </row>
    <row r="22" spans="1:8" s="2" customFormat="1" x14ac:dyDescent="0.2">
      <c r="A22" s="2" t="s">
        <v>59</v>
      </c>
      <c r="B22" s="2" t="s">
        <v>8</v>
      </c>
      <c r="C22" s="2" t="s">
        <v>9</v>
      </c>
      <c r="D22" s="2" t="s">
        <v>16</v>
      </c>
      <c r="E22" s="2" t="s">
        <v>10</v>
      </c>
      <c r="F22" s="2" t="s">
        <v>60</v>
      </c>
      <c r="G22" s="2" t="s">
        <v>9</v>
      </c>
      <c r="H22" s="2" t="s">
        <v>61</v>
      </c>
    </row>
    <row r="23" spans="1:8" x14ac:dyDescent="0.2">
      <c r="A23" t="s">
        <v>22</v>
      </c>
      <c r="B23" t="s">
        <v>8</v>
      </c>
      <c r="C23" t="s">
        <v>9</v>
      </c>
      <c r="D23" t="s">
        <v>14</v>
      </c>
      <c r="E23" t="s">
        <v>10</v>
      </c>
      <c r="F23" t="s">
        <v>62</v>
      </c>
      <c r="G23" t="s">
        <v>9</v>
      </c>
      <c r="H23" t="s">
        <v>63</v>
      </c>
    </row>
    <row r="24" spans="1:8" x14ac:dyDescent="0.2">
      <c r="A24" t="s">
        <v>64</v>
      </c>
      <c r="B24" t="s">
        <v>8</v>
      </c>
      <c r="C24" t="s">
        <v>9</v>
      </c>
      <c r="D24" t="s">
        <v>16</v>
      </c>
      <c r="E24" t="s">
        <v>15</v>
      </c>
      <c r="F24" t="s">
        <v>17</v>
      </c>
      <c r="G24" t="s">
        <v>9</v>
      </c>
      <c r="H24" t="s">
        <v>65</v>
      </c>
    </row>
    <row r="25" spans="1:8" x14ac:dyDescent="0.2">
      <c r="A25" t="s">
        <v>66</v>
      </c>
      <c r="B25" t="s">
        <v>33</v>
      </c>
      <c r="C25" t="s">
        <v>12</v>
      </c>
      <c r="D25" t="s">
        <v>23</v>
      </c>
      <c r="E25" t="s">
        <v>14</v>
      </c>
      <c r="F25" t="s">
        <v>11</v>
      </c>
      <c r="G25" t="s">
        <v>67</v>
      </c>
      <c r="H25" t="s">
        <v>68</v>
      </c>
    </row>
    <row r="26" spans="1:8" x14ac:dyDescent="0.2">
      <c r="A26" t="s">
        <v>42</v>
      </c>
      <c r="B26" t="s">
        <v>33</v>
      </c>
      <c r="C26" t="s">
        <v>43</v>
      </c>
      <c r="D26" t="s">
        <v>23</v>
      </c>
      <c r="E26" t="s">
        <v>56</v>
      </c>
      <c r="F26" t="s">
        <v>11</v>
      </c>
      <c r="G26" s="4" t="s">
        <v>70</v>
      </c>
      <c r="H26" t="s">
        <v>69</v>
      </c>
    </row>
    <row r="27" spans="1:8" x14ac:dyDescent="0.2">
      <c r="A27" t="s">
        <v>64</v>
      </c>
      <c r="B27" t="s">
        <v>71</v>
      </c>
      <c r="D27" t="s">
        <v>23</v>
      </c>
      <c r="E27" t="s">
        <v>10</v>
      </c>
      <c r="F27" t="s">
        <v>72</v>
      </c>
      <c r="G27" t="s">
        <v>73</v>
      </c>
      <c r="H27" t="s">
        <v>74</v>
      </c>
    </row>
    <row r="28" spans="1:8" x14ac:dyDescent="0.2">
      <c r="A28" t="s">
        <v>42</v>
      </c>
      <c r="B28" t="s">
        <v>33</v>
      </c>
      <c r="C28" t="s">
        <v>75</v>
      </c>
      <c r="D28" t="s">
        <v>14</v>
      </c>
      <c r="E28" t="s">
        <v>14</v>
      </c>
      <c r="F28" t="s">
        <v>11</v>
      </c>
      <c r="G28" s="4" t="s">
        <v>77</v>
      </c>
      <c r="H28" t="s">
        <v>76</v>
      </c>
    </row>
    <row r="29" spans="1:8" x14ac:dyDescent="0.2">
      <c r="A29" t="s">
        <v>78</v>
      </c>
      <c r="B29" t="s">
        <v>33</v>
      </c>
      <c r="C29" t="s">
        <v>12</v>
      </c>
      <c r="D29" t="s">
        <v>16</v>
      </c>
      <c r="E29" t="s">
        <v>14</v>
      </c>
      <c r="F29" t="s">
        <v>79</v>
      </c>
      <c r="G29" s="4" t="s">
        <v>80</v>
      </c>
      <c r="H29" t="s">
        <v>81</v>
      </c>
    </row>
    <row r="30" spans="1:8" x14ac:dyDescent="0.2">
      <c r="A30" t="s">
        <v>14</v>
      </c>
      <c r="B30" t="s">
        <v>8</v>
      </c>
      <c r="C30" t="s">
        <v>9</v>
      </c>
      <c r="D30" t="s">
        <v>16</v>
      </c>
      <c r="E30" t="s">
        <v>10</v>
      </c>
      <c r="F30" t="s">
        <v>30</v>
      </c>
      <c r="G30" s="4" t="s">
        <v>9</v>
      </c>
      <c r="H30" t="s">
        <v>82</v>
      </c>
    </row>
    <row r="31" spans="1:8" x14ac:dyDescent="0.2">
      <c r="A31" t="s">
        <v>42</v>
      </c>
      <c r="B31" t="s">
        <v>8</v>
      </c>
      <c r="C31" t="s">
        <v>9</v>
      </c>
      <c r="D31" t="s">
        <v>23</v>
      </c>
      <c r="E31" t="s">
        <v>23</v>
      </c>
      <c r="F31" t="s">
        <v>83</v>
      </c>
      <c r="G31" s="4" t="s">
        <v>9</v>
      </c>
      <c r="H31" t="s">
        <v>84</v>
      </c>
    </row>
    <row r="32" spans="1:8" x14ac:dyDescent="0.2">
      <c r="A32" t="s">
        <v>85</v>
      </c>
      <c r="B32" t="s">
        <v>33</v>
      </c>
      <c r="C32" t="s">
        <v>7</v>
      </c>
      <c r="D32" t="s">
        <v>10</v>
      </c>
      <c r="E32" t="s">
        <v>10</v>
      </c>
      <c r="F32" t="s">
        <v>86</v>
      </c>
      <c r="G32" s="4" t="s">
        <v>9</v>
      </c>
      <c r="H32" t="s">
        <v>87</v>
      </c>
    </row>
    <row r="33" spans="1:8" x14ac:dyDescent="0.2">
      <c r="A33" t="s">
        <v>88</v>
      </c>
      <c r="B33" t="s">
        <v>33</v>
      </c>
      <c r="C33" t="s">
        <v>7</v>
      </c>
      <c r="D33" t="s">
        <v>14</v>
      </c>
      <c r="E33" t="s">
        <v>56</v>
      </c>
      <c r="F33" t="s">
        <v>30</v>
      </c>
      <c r="G33" s="4" t="s">
        <v>89</v>
      </c>
      <c r="H33" t="s">
        <v>90</v>
      </c>
    </row>
    <row r="34" spans="1:8" x14ac:dyDescent="0.2">
      <c r="A34" t="s">
        <v>75</v>
      </c>
      <c r="B34" t="s">
        <v>33</v>
      </c>
      <c r="C34" t="s">
        <v>59</v>
      </c>
      <c r="D34" t="s">
        <v>14</v>
      </c>
      <c r="E34" t="s">
        <v>14</v>
      </c>
      <c r="F34" t="s">
        <v>91</v>
      </c>
      <c r="G34" s="4" t="s">
        <v>9</v>
      </c>
      <c r="H34" t="s">
        <v>92</v>
      </c>
    </row>
    <row r="35" spans="1:8" x14ac:dyDescent="0.2">
      <c r="A35" t="s">
        <v>42</v>
      </c>
      <c r="B35" t="s">
        <v>33</v>
      </c>
      <c r="C35" t="s">
        <v>43</v>
      </c>
      <c r="D35" t="s">
        <v>14</v>
      </c>
      <c r="E35" t="s">
        <v>56</v>
      </c>
      <c r="F35" t="s">
        <v>93</v>
      </c>
      <c r="G35" s="4" t="s">
        <v>9</v>
      </c>
      <c r="H35" t="s">
        <v>94</v>
      </c>
    </row>
    <row r="36" spans="1:8" x14ac:dyDescent="0.2">
      <c r="A36" t="s">
        <v>95</v>
      </c>
      <c r="B36" t="s">
        <v>8</v>
      </c>
      <c r="C36" t="s">
        <v>9</v>
      </c>
      <c r="D36" t="s">
        <v>16</v>
      </c>
      <c r="E36" t="s">
        <v>10</v>
      </c>
      <c r="F36" t="s">
        <v>96</v>
      </c>
      <c r="G36" t="s">
        <v>97</v>
      </c>
      <c r="H36" t="s">
        <v>98</v>
      </c>
    </row>
    <row r="37" spans="1:8" x14ac:dyDescent="0.2">
      <c r="A37" t="s">
        <v>99</v>
      </c>
      <c r="B37" t="s">
        <v>8</v>
      </c>
      <c r="C37" t="s">
        <v>9</v>
      </c>
      <c r="D37" t="s">
        <v>10</v>
      </c>
      <c r="E37" t="s">
        <v>56</v>
      </c>
      <c r="F37" t="s">
        <v>11</v>
      </c>
      <c r="G37" t="s">
        <v>101</v>
      </c>
      <c r="H37" t="s">
        <v>100</v>
      </c>
    </row>
    <row r="38" spans="1:8" x14ac:dyDescent="0.2">
      <c r="A38" t="s">
        <v>102</v>
      </c>
      <c r="B38" t="s">
        <v>33</v>
      </c>
      <c r="C38" t="s">
        <v>12</v>
      </c>
      <c r="D38" t="s">
        <v>14</v>
      </c>
      <c r="E38" t="s">
        <v>14</v>
      </c>
      <c r="F38" t="s">
        <v>103</v>
      </c>
      <c r="G38" t="s">
        <v>104</v>
      </c>
      <c r="H38" t="s">
        <v>105</v>
      </c>
    </row>
    <row r="39" spans="1:8" x14ac:dyDescent="0.2">
      <c r="A39" t="s">
        <v>14</v>
      </c>
      <c r="B39" t="s">
        <v>8</v>
      </c>
      <c r="C39" t="s">
        <v>9</v>
      </c>
      <c r="D39" t="s">
        <v>16</v>
      </c>
      <c r="E39" t="s">
        <v>56</v>
      </c>
      <c r="F39" t="s">
        <v>106</v>
      </c>
      <c r="H39" t="s">
        <v>107</v>
      </c>
    </row>
    <row r="40" spans="1:8" x14ac:dyDescent="0.2">
      <c r="A40" t="s">
        <v>108</v>
      </c>
      <c r="B40" t="s">
        <v>33</v>
      </c>
      <c r="C40" t="s">
        <v>12</v>
      </c>
      <c r="D40" t="s">
        <v>14</v>
      </c>
      <c r="E40" t="s">
        <v>56</v>
      </c>
      <c r="F40" t="s">
        <v>109</v>
      </c>
      <c r="G40" s="4" t="s">
        <v>110</v>
      </c>
      <c r="H40" t="s">
        <v>111</v>
      </c>
    </row>
    <row r="41" spans="1:8" x14ac:dyDescent="0.2">
      <c r="A41" t="s">
        <v>7</v>
      </c>
      <c r="B41" t="s">
        <v>8</v>
      </c>
      <c r="C41" t="s">
        <v>9</v>
      </c>
      <c r="D41" t="s">
        <v>16</v>
      </c>
      <c r="E41" t="s">
        <v>36</v>
      </c>
      <c r="F41" t="s">
        <v>72</v>
      </c>
      <c r="G41" t="s">
        <v>9</v>
      </c>
      <c r="H41" t="s">
        <v>112</v>
      </c>
    </row>
    <row r="42" spans="1:8" x14ac:dyDescent="0.2">
      <c r="A42" t="s">
        <v>113</v>
      </c>
      <c r="B42" t="s">
        <v>8</v>
      </c>
      <c r="C42" t="s">
        <v>9</v>
      </c>
      <c r="D42" t="s">
        <v>16</v>
      </c>
      <c r="E42" t="s">
        <v>14</v>
      </c>
      <c r="F42" t="s">
        <v>114</v>
      </c>
      <c r="G42" t="s">
        <v>9</v>
      </c>
      <c r="H42" t="s">
        <v>115</v>
      </c>
    </row>
    <row r="43" spans="1:8" x14ac:dyDescent="0.2">
      <c r="A43" t="s">
        <v>99</v>
      </c>
      <c r="B43" t="s">
        <v>8</v>
      </c>
      <c r="C43" t="s">
        <v>9</v>
      </c>
      <c r="D43" t="s">
        <v>14</v>
      </c>
      <c r="E43" t="s">
        <v>10</v>
      </c>
      <c r="F43" t="s">
        <v>83</v>
      </c>
      <c r="G43" t="s">
        <v>29</v>
      </c>
      <c r="H43" t="s">
        <v>116</v>
      </c>
    </row>
    <row r="44" spans="1:8" ht="32" x14ac:dyDescent="0.2">
      <c r="A44" t="s">
        <v>59</v>
      </c>
      <c r="B44" t="s">
        <v>8</v>
      </c>
      <c r="C44" t="s">
        <v>9</v>
      </c>
      <c r="D44" t="s">
        <v>14</v>
      </c>
      <c r="E44" t="s">
        <v>56</v>
      </c>
      <c r="F44" s="6" t="s">
        <v>117</v>
      </c>
      <c r="G44" s="4" t="s">
        <v>119</v>
      </c>
      <c r="H44" t="s">
        <v>118</v>
      </c>
    </row>
    <row r="45" spans="1:8" x14ac:dyDescent="0.2">
      <c r="A45" t="s">
        <v>120</v>
      </c>
      <c r="B45" t="s">
        <v>33</v>
      </c>
      <c r="C45" t="s">
        <v>59</v>
      </c>
      <c r="D45" t="s">
        <v>14</v>
      </c>
      <c r="E45" t="s">
        <v>56</v>
      </c>
      <c r="F45" t="s">
        <v>121</v>
      </c>
      <c r="G45" t="s">
        <v>122</v>
      </c>
      <c r="H45" t="s">
        <v>123</v>
      </c>
    </row>
    <row r="46" spans="1:8" x14ac:dyDescent="0.2">
      <c r="A46" t="s">
        <v>124</v>
      </c>
      <c r="B46" t="s">
        <v>8</v>
      </c>
      <c r="C46" t="s">
        <v>9</v>
      </c>
      <c r="D46" t="s">
        <v>16</v>
      </c>
      <c r="E46" t="s">
        <v>14</v>
      </c>
      <c r="F46" t="s">
        <v>11</v>
      </c>
      <c r="G46" t="s">
        <v>9</v>
      </c>
      <c r="H46" t="s">
        <v>125</v>
      </c>
    </row>
    <row r="47" spans="1:8" x14ac:dyDescent="0.2">
      <c r="A47" t="s">
        <v>99</v>
      </c>
      <c r="B47" t="s">
        <v>33</v>
      </c>
      <c r="C47" t="s">
        <v>37</v>
      </c>
      <c r="D47" t="s">
        <v>14</v>
      </c>
      <c r="E47" t="s">
        <v>15</v>
      </c>
      <c r="F47" t="s">
        <v>72</v>
      </c>
      <c r="G47" s="4" t="s">
        <v>126</v>
      </c>
      <c r="H47" t="s">
        <v>127</v>
      </c>
    </row>
    <row r="48" spans="1:8" x14ac:dyDescent="0.2">
      <c r="A48" s="8" t="s">
        <v>113</v>
      </c>
      <c r="B48" s="8" t="s">
        <v>8</v>
      </c>
      <c r="C48" s="8" t="s">
        <v>9</v>
      </c>
      <c r="D48" s="8" t="s">
        <v>16</v>
      </c>
      <c r="E48" s="8" t="s">
        <v>14</v>
      </c>
      <c r="F48" s="8" t="s">
        <v>181</v>
      </c>
      <c r="G48" s="8" t="s">
        <v>9</v>
      </c>
      <c r="H48" s="8" t="s">
        <v>182</v>
      </c>
    </row>
    <row r="49" spans="1:8" x14ac:dyDescent="0.2">
      <c r="A49" t="s">
        <v>183</v>
      </c>
      <c r="B49" t="s">
        <v>33</v>
      </c>
      <c r="C49" t="s">
        <v>184</v>
      </c>
      <c r="D49" t="s">
        <v>14</v>
      </c>
      <c r="E49" t="s">
        <v>10</v>
      </c>
      <c r="F49" t="s">
        <v>185</v>
      </c>
      <c r="G49" t="s">
        <v>9</v>
      </c>
      <c r="H49" t="s">
        <v>186</v>
      </c>
    </row>
    <row r="50" spans="1:8" x14ac:dyDescent="0.2">
      <c r="A50" t="s">
        <v>42</v>
      </c>
      <c r="B50" t="s">
        <v>33</v>
      </c>
      <c r="C50" t="s">
        <v>12</v>
      </c>
      <c r="D50" t="s">
        <v>187</v>
      </c>
      <c r="E50" t="s">
        <v>14</v>
      </c>
      <c r="F50" t="s">
        <v>188</v>
      </c>
      <c r="G50" s="4" t="s">
        <v>189</v>
      </c>
      <c r="H50" t="s">
        <v>190</v>
      </c>
    </row>
    <row r="51" spans="1:8" x14ac:dyDescent="0.2">
      <c r="A51" t="s">
        <v>16</v>
      </c>
      <c r="B51" t="s">
        <v>8</v>
      </c>
      <c r="C51" t="s">
        <v>9</v>
      </c>
      <c r="D51" t="s">
        <v>16</v>
      </c>
      <c r="E51" t="s">
        <v>10</v>
      </c>
      <c r="F51" t="s">
        <v>191</v>
      </c>
      <c r="G51" s="4" t="s">
        <v>192</v>
      </c>
      <c r="H51" t="s">
        <v>193</v>
      </c>
    </row>
    <row r="52" spans="1:8" x14ac:dyDescent="0.2">
      <c r="A52" t="s">
        <v>194</v>
      </c>
      <c r="B52" t="s">
        <v>8</v>
      </c>
      <c r="C52" t="s">
        <v>29</v>
      </c>
      <c r="D52" t="s">
        <v>14</v>
      </c>
      <c r="E52" t="s">
        <v>10</v>
      </c>
      <c r="F52" t="s">
        <v>106</v>
      </c>
      <c r="H52" t="s">
        <v>195</v>
      </c>
    </row>
    <row r="53" spans="1:8" x14ac:dyDescent="0.2">
      <c r="A53" t="s">
        <v>196</v>
      </c>
      <c r="B53" t="s">
        <v>33</v>
      </c>
      <c r="C53" t="s">
        <v>197</v>
      </c>
      <c r="D53" t="s">
        <v>14</v>
      </c>
      <c r="E53" t="s">
        <v>56</v>
      </c>
      <c r="F53" t="s">
        <v>198</v>
      </c>
      <c r="G53" t="s">
        <v>9</v>
      </c>
      <c r="H53" t="s">
        <v>199</v>
      </c>
    </row>
    <row r="54" spans="1:8" x14ac:dyDescent="0.2">
      <c r="A54" t="s">
        <v>200</v>
      </c>
      <c r="B54" t="s">
        <v>8</v>
      </c>
      <c r="C54" t="s">
        <v>9</v>
      </c>
      <c r="D54" t="s">
        <v>16</v>
      </c>
      <c r="E54" t="s">
        <v>10</v>
      </c>
      <c r="F54" t="s">
        <v>11</v>
      </c>
      <c r="G54" t="s">
        <v>9</v>
      </c>
      <c r="H54" t="s">
        <v>201</v>
      </c>
    </row>
    <row r="55" spans="1:8" x14ac:dyDescent="0.2">
      <c r="A55" t="s">
        <v>202</v>
      </c>
      <c r="B55" t="s">
        <v>8</v>
      </c>
      <c r="C55" t="s">
        <v>9</v>
      </c>
      <c r="D55" t="s">
        <v>12</v>
      </c>
      <c r="E55" t="s">
        <v>23</v>
      </c>
      <c r="F55" t="s">
        <v>203</v>
      </c>
      <c r="G55" t="s">
        <v>9</v>
      </c>
      <c r="H55" t="s">
        <v>204</v>
      </c>
    </row>
    <row r="56" spans="1:8" x14ac:dyDescent="0.2">
      <c r="A56" t="s">
        <v>78</v>
      </c>
      <c r="B56" t="s">
        <v>33</v>
      </c>
      <c r="C56" t="s">
        <v>54</v>
      </c>
      <c r="D56" t="s">
        <v>36</v>
      </c>
      <c r="E56" t="s">
        <v>56</v>
      </c>
      <c r="F56" t="s">
        <v>205</v>
      </c>
      <c r="G56" s="4" t="s">
        <v>206</v>
      </c>
      <c r="H56" t="s">
        <v>207</v>
      </c>
    </row>
    <row r="57" spans="1:8" x14ac:dyDescent="0.2">
      <c r="A57" t="s">
        <v>14</v>
      </c>
      <c r="B57" t="s">
        <v>33</v>
      </c>
      <c r="C57" t="s">
        <v>10</v>
      </c>
      <c r="D57" t="s">
        <v>14</v>
      </c>
      <c r="E57" t="s">
        <v>235</v>
      </c>
      <c r="F57" t="s">
        <v>208</v>
      </c>
      <c r="G57" s="4" t="s">
        <v>209</v>
      </c>
      <c r="H57" t="s">
        <v>210</v>
      </c>
    </row>
    <row r="58" spans="1:8" x14ac:dyDescent="0.2">
      <c r="A58" t="s">
        <v>22</v>
      </c>
      <c r="B58" t="s">
        <v>8</v>
      </c>
      <c r="C58" t="s">
        <v>9</v>
      </c>
      <c r="D58" t="s">
        <v>14</v>
      </c>
      <c r="E58" t="s">
        <v>187</v>
      </c>
      <c r="F58" t="s">
        <v>11</v>
      </c>
      <c r="G58" t="s">
        <v>211</v>
      </c>
      <c r="H58" t="s">
        <v>212</v>
      </c>
    </row>
    <row r="59" spans="1:8" x14ac:dyDescent="0.2">
      <c r="A59" t="s">
        <v>42</v>
      </c>
      <c r="B59" t="s">
        <v>33</v>
      </c>
      <c r="C59" t="s">
        <v>37</v>
      </c>
      <c r="D59" t="s">
        <v>23</v>
      </c>
      <c r="E59" t="s">
        <v>10</v>
      </c>
      <c r="F59" t="s">
        <v>72</v>
      </c>
      <c r="G59" t="s">
        <v>9</v>
      </c>
      <c r="H59" t="s">
        <v>213</v>
      </c>
    </row>
    <row r="60" spans="1:8" x14ac:dyDescent="0.2">
      <c r="A60" t="s">
        <v>42</v>
      </c>
      <c r="B60" t="s">
        <v>33</v>
      </c>
      <c r="C60" t="s">
        <v>54</v>
      </c>
      <c r="D60" t="s">
        <v>12</v>
      </c>
      <c r="E60" t="s">
        <v>14</v>
      </c>
      <c r="F60" t="s">
        <v>11</v>
      </c>
      <c r="G60" t="s">
        <v>211</v>
      </c>
      <c r="H60" t="s">
        <v>214</v>
      </c>
    </row>
    <row r="61" spans="1:8" x14ac:dyDescent="0.2">
      <c r="A61" t="s">
        <v>215</v>
      </c>
      <c r="B61" t="s">
        <v>8</v>
      </c>
      <c r="C61" t="s">
        <v>9</v>
      </c>
      <c r="D61" t="s">
        <v>16</v>
      </c>
      <c r="E61" t="s">
        <v>56</v>
      </c>
      <c r="F61" t="s">
        <v>11</v>
      </c>
      <c r="G61" t="s">
        <v>211</v>
      </c>
      <c r="H61" t="s">
        <v>216</v>
      </c>
    </row>
    <row r="62" spans="1:8" x14ac:dyDescent="0.2">
      <c r="A62" t="s">
        <v>194</v>
      </c>
      <c r="B62" t="s">
        <v>33</v>
      </c>
      <c r="C62" t="s">
        <v>40</v>
      </c>
      <c r="D62" t="s">
        <v>14</v>
      </c>
      <c r="E62" t="s">
        <v>9</v>
      </c>
      <c r="F62" t="s">
        <v>11</v>
      </c>
      <c r="G62" t="s">
        <v>9</v>
      </c>
      <c r="H62" t="s">
        <v>217</v>
      </c>
    </row>
    <row r="63" spans="1:8" x14ac:dyDescent="0.2">
      <c r="A63" t="s">
        <v>218</v>
      </c>
      <c r="B63" t="s">
        <v>8</v>
      </c>
      <c r="C63" t="s">
        <v>9</v>
      </c>
      <c r="D63" t="s">
        <v>16</v>
      </c>
      <c r="E63" t="s">
        <v>56</v>
      </c>
      <c r="F63" t="s">
        <v>219</v>
      </c>
      <c r="G63" t="s">
        <v>220</v>
      </c>
      <c r="H63" t="s">
        <v>221</v>
      </c>
    </row>
    <row r="64" spans="1:8" x14ac:dyDescent="0.2">
      <c r="A64" t="s">
        <v>222</v>
      </c>
      <c r="B64" t="s">
        <v>33</v>
      </c>
      <c r="C64" t="s">
        <v>7</v>
      </c>
      <c r="D64" t="s">
        <v>14</v>
      </c>
      <c r="E64" t="s">
        <v>14</v>
      </c>
      <c r="F64" t="s">
        <v>223</v>
      </c>
      <c r="G64" s="4" t="s">
        <v>224</v>
      </c>
      <c r="H64" t="s">
        <v>225</v>
      </c>
    </row>
    <row r="65" spans="1:8" x14ac:dyDescent="0.2">
      <c r="A65" t="s">
        <v>10</v>
      </c>
      <c r="B65" t="s">
        <v>33</v>
      </c>
      <c r="C65" t="s">
        <v>12</v>
      </c>
      <c r="D65" t="s">
        <v>16</v>
      </c>
      <c r="E65" t="s">
        <v>10</v>
      </c>
      <c r="F65" t="s">
        <v>226</v>
      </c>
      <c r="G65" t="s">
        <v>9</v>
      </c>
      <c r="H65" t="s">
        <v>227</v>
      </c>
    </row>
  </sheetData>
  <pageMargins left="0.75" right="0.75" top="1" bottom="1" header="0.5" footer="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8A8B2-E4B7-9149-9253-F0961548B456}">
  <dimension ref="A2:C9"/>
  <sheetViews>
    <sheetView workbookViewId="0">
      <selection activeCell="C32" sqref="C32"/>
    </sheetView>
  </sheetViews>
  <sheetFormatPr baseColWidth="10" defaultRowHeight="15" x14ac:dyDescent="0.2"/>
  <sheetData>
    <row r="2" spans="1:3" x14ac:dyDescent="0.2">
      <c r="A2" t="s">
        <v>134</v>
      </c>
      <c r="B2" t="s">
        <v>142</v>
      </c>
      <c r="C2" t="s">
        <v>135</v>
      </c>
    </row>
    <row r="3" spans="1:3" x14ac:dyDescent="0.2">
      <c r="A3" t="s">
        <v>128</v>
      </c>
      <c r="B3" t="s">
        <v>136</v>
      </c>
      <c r="C3">
        <v>13</v>
      </c>
    </row>
    <row r="4" spans="1:3" x14ac:dyDescent="0.2">
      <c r="A4" t="s">
        <v>129</v>
      </c>
      <c r="B4" t="s">
        <v>137</v>
      </c>
      <c r="C4">
        <v>25</v>
      </c>
    </row>
    <row r="5" spans="1:3" x14ac:dyDescent="0.2">
      <c r="A5" t="s">
        <v>130</v>
      </c>
      <c r="B5" t="s">
        <v>138</v>
      </c>
      <c r="C5">
        <v>15</v>
      </c>
    </row>
    <row r="6" spans="1:3" x14ac:dyDescent="0.2">
      <c r="A6" t="s">
        <v>131</v>
      </c>
      <c r="B6" t="s">
        <v>139</v>
      </c>
      <c r="C6">
        <v>28</v>
      </c>
    </row>
    <row r="7" spans="1:3" x14ac:dyDescent="0.2">
      <c r="A7" t="s">
        <v>132</v>
      </c>
      <c r="B7" t="s">
        <v>140</v>
      </c>
      <c r="C7">
        <v>27</v>
      </c>
    </row>
    <row r="8" spans="1:3" x14ac:dyDescent="0.2">
      <c r="A8" t="s">
        <v>133</v>
      </c>
      <c r="B8" t="s">
        <v>141</v>
      </c>
      <c r="C8">
        <v>26</v>
      </c>
    </row>
    <row r="9" spans="1:3" x14ac:dyDescent="0.2">
      <c r="A9" t="s">
        <v>9</v>
      </c>
      <c r="B9" t="s">
        <v>9</v>
      </c>
      <c r="C9">
        <v>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7997A-01EC-8347-83CB-8292E43C898A}">
  <dimension ref="A2:C6"/>
  <sheetViews>
    <sheetView workbookViewId="0">
      <selection activeCell="C5" sqref="C5"/>
    </sheetView>
  </sheetViews>
  <sheetFormatPr baseColWidth="10" defaultRowHeight="15" x14ac:dyDescent="0.2"/>
  <sheetData>
    <row r="2" spans="1:3" x14ac:dyDescent="0.2">
      <c r="A2" t="s">
        <v>134</v>
      </c>
      <c r="B2" t="s">
        <v>142</v>
      </c>
      <c r="C2" t="s">
        <v>135</v>
      </c>
    </row>
    <row r="3" spans="1:3" x14ac:dyDescent="0.2">
      <c r="A3" t="s">
        <v>128</v>
      </c>
      <c r="B3" t="s">
        <v>144</v>
      </c>
      <c r="C3">
        <v>30</v>
      </c>
    </row>
    <row r="4" spans="1:3" x14ac:dyDescent="0.2">
      <c r="A4" t="s">
        <v>145</v>
      </c>
      <c r="B4" t="s">
        <v>143</v>
      </c>
      <c r="C4">
        <v>32</v>
      </c>
    </row>
    <row r="5" spans="1:3" x14ac:dyDescent="0.2">
      <c r="B5" t="s">
        <v>146</v>
      </c>
      <c r="C5">
        <v>1</v>
      </c>
    </row>
    <row r="6" spans="1:3" x14ac:dyDescent="0.2">
      <c r="A6" t="s">
        <v>9</v>
      </c>
      <c r="B6" t="s">
        <v>9</v>
      </c>
      <c r="C6">
        <v>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A1F4-85AA-F648-A941-06EB5B79645B}">
  <dimension ref="A2:C8"/>
  <sheetViews>
    <sheetView workbookViewId="0">
      <selection activeCell="C9" sqref="C9"/>
    </sheetView>
  </sheetViews>
  <sheetFormatPr baseColWidth="10" defaultRowHeight="15" x14ac:dyDescent="0.2"/>
  <sheetData>
    <row r="2" spans="1:3" x14ac:dyDescent="0.2">
      <c r="A2" t="s">
        <v>134</v>
      </c>
      <c r="B2" t="s">
        <v>142</v>
      </c>
      <c r="C2" t="s">
        <v>135</v>
      </c>
    </row>
    <row r="3" spans="1:3" x14ac:dyDescent="0.2">
      <c r="A3" t="s">
        <v>128</v>
      </c>
      <c r="B3" t="s">
        <v>147</v>
      </c>
      <c r="C3">
        <v>13</v>
      </c>
    </row>
    <row r="4" spans="1:3" x14ac:dyDescent="0.2">
      <c r="A4" t="s">
        <v>129</v>
      </c>
      <c r="B4" t="s">
        <v>148</v>
      </c>
      <c r="C4">
        <v>7</v>
      </c>
    </row>
    <row r="5" spans="1:3" x14ac:dyDescent="0.2">
      <c r="A5" t="s">
        <v>130</v>
      </c>
      <c r="B5" t="s">
        <v>149</v>
      </c>
      <c r="C5">
        <v>15</v>
      </c>
    </row>
    <row r="6" spans="1:3" x14ac:dyDescent="0.2">
      <c r="A6" t="s">
        <v>131</v>
      </c>
      <c r="B6" t="s">
        <v>150</v>
      </c>
      <c r="C6">
        <v>12</v>
      </c>
    </row>
    <row r="7" spans="1:3" x14ac:dyDescent="0.2">
      <c r="A7" t="s">
        <v>132</v>
      </c>
      <c r="B7" t="s">
        <v>151</v>
      </c>
      <c r="C7">
        <v>26</v>
      </c>
    </row>
    <row r="8" spans="1:3" x14ac:dyDescent="0.2">
      <c r="A8" t="s">
        <v>9</v>
      </c>
      <c r="B8" t="s">
        <v>152</v>
      </c>
      <c r="C8">
        <v>32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C1DA-6558-D643-A966-5BD48D8465B4}">
  <dimension ref="A2:E29"/>
  <sheetViews>
    <sheetView workbookViewId="0">
      <selection activeCell="C8" sqref="C8"/>
    </sheetView>
  </sheetViews>
  <sheetFormatPr baseColWidth="10" defaultRowHeight="15" x14ac:dyDescent="0.2"/>
  <sheetData>
    <row r="2" spans="1:3" x14ac:dyDescent="0.2">
      <c r="A2" t="s">
        <v>134</v>
      </c>
      <c r="B2" t="s">
        <v>142</v>
      </c>
      <c r="C2" t="s">
        <v>135</v>
      </c>
    </row>
    <row r="3" spans="1:3" x14ac:dyDescent="0.2">
      <c r="A3" t="s">
        <v>128</v>
      </c>
      <c r="B3" t="s">
        <v>153</v>
      </c>
      <c r="C3">
        <v>6</v>
      </c>
    </row>
    <row r="4" spans="1:3" x14ac:dyDescent="0.2">
      <c r="A4" t="s">
        <v>129</v>
      </c>
      <c r="B4" t="s">
        <v>154</v>
      </c>
      <c r="C4">
        <v>20</v>
      </c>
    </row>
    <row r="5" spans="1:3" x14ac:dyDescent="0.2">
      <c r="A5" t="s">
        <v>130</v>
      </c>
      <c r="B5" t="s">
        <v>155</v>
      </c>
      <c r="C5">
        <v>10</v>
      </c>
    </row>
    <row r="6" spans="1:3" x14ac:dyDescent="0.2">
      <c r="A6" t="s">
        <v>131</v>
      </c>
      <c r="B6" t="s">
        <v>156</v>
      </c>
      <c r="C6">
        <v>24</v>
      </c>
    </row>
    <row r="7" spans="1:3" x14ac:dyDescent="0.2">
      <c r="A7" t="s">
        <v>132</v>
      </c>
      <c r="B7" t="s">
        <v>157</v>
      </c>
      <c r="C7">
        <v>4</v>
      </c>
    </row>
    <row r="8" spans="1:3" x14ac:dyDescent="0.2">
      <c r="A8" t="s">
        <v>9</v>
      </c>
      <c r="B8" t="s">
        <v>9</v>
      </c>
      <c r="C8">
        <v>0</v>
      </c>
    </row>
    <row r="29" spans="5:5" x14ac:dyDescent="0.2">
      <c r="E29" t="s">
        <v>158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BBBC3-AEE3-A743-B476-87A2CD1621CF}">
  <dimension ref="A2:E28"/>
  <sheetViews>
    <sheetView zoomScale="110" zoomScaleNormal="110" workbookViewId="0">
      <selection activeCell="C25" sqref="C25"/>
    </sheetView>
  </sheetViews>
  <sheetFormatPr baseColWidth="10" defaultRowHeight="15" x14ac:dyDescent="0.2"/>
  <sheetData>
    <row r="2" spans="1:3" x14ac:dyDescent="0.2">
      <c r="A2" t="s">
        <v>134</v>
      </c>
      <c r="B2" t="s">
        <v>142</v>
      </c>
      <c r="C2" t="s">
        <v>135</v>
      </c>
    </row>
    <row r="3" spans="1:3" x14ac:dyDescent="0.2">
      <c r="A3" t="s">
        <v>128</v>
      </c>
      <c r="B3" t="s">
        <v>159</v>
      </c>
      <c r="C3">
        <v>24</v>
      </c>
    </row>
    <row r="4" spans="1:3" x14ac:dyDescent="0.2">
      <c r="A4" t="s">
        <v>129</v>
      </c>
      <c r="B4" s="7" t="s">
        <v>160</v>
      </c>
      <c r="C4">
        <v>13</v>
      </c>
    </row>
    <row r="5" spans="1:3" x14ac:dyDescent="0.2">
      <c r="A5" t="s">
        <v>130</v>
      </c>
      <c r="B5" t="s">
        <v>161</v>
      </c>
      <c r="C5">
        <v>5</v>
      </c>
    </row>
    <row r="6" spans="1:3" x14ac:dyDescent="0.2">
      <c r="A6" t="s">
        <v>131</v>
      </c>
      <c r="B6" t="s">
        <v>162</v>
      </c>
      <c r="C6">
        <v>20</v>
      </c>
    </row>
    <row r="7" spans="1:3" x14ac:dyDescent="0.2">
      <c r="A7" t="s">
        <v>9</v>
      </c>
      <c r="B7" t="s">
        <v>9</v>
      </c>
      <c r="C7">
        <v>2</v>
      </c>
    </row>
    <row r="11" spans="1:3" x14ac:dyDescent="0.2">
      <c r="A11" t="s">
        <v>229</v>
      </c>
      <c r="B11">
        <v>42</v>
      </c>
      <c r="C11" s="10">
        <f>B11/64</f>
        <v>0.65625</v>
      </c>
    </row>
    <row r="12" spans="1:3" x14ac:dyDescent="0.2">
      <c r="A12" t="s">
        <v>230</v>
      </c>
      <c r="B12">
        <v>20</v>
      </c>
      <c r="C12" s="10">
        <f t="shared" ref="C12:C22" si="0">B12/64</f>
        <v>0.3125</v>
      </c>
    </row>
    <row r="13" spans="1:3" x14ac:dyDescent="0.2">
      <c r="A13" t="s">
        <v>9</v>
      </c>
      <c r="B13">
        <v>2</v>
      </c>
      <c r="C13" s="10">
        <f t="shared" si="0"/>
        <v>3.125E-2</v>
      </c>
    </row>
    <row r="14" spans="1:3" x14ac:dyDescent="0.2">
      <c r="C14" s="10"/>
    </row>
    <row r="15" spans="1:3" x14ac:dyDescent="0.2">
      <c r="A15" t="s">
        <v>231</v>
      </c>
      <c r="B15">
        <f>24</f>
        <v>24</v>
      </c>
      <c r="C15" s="10">
        <f t="shared" si="0"/>
        <v>0.375</v>
      </c>
    </row>
    <row r="16" spans="1:3" x14ac:dyDescent="0.2">
      <c r="A16" t="s">
        <v>232</v>
      </c>
      <c r="B16">
        <f>38</f>
        <v>38</v>
      </c>
      <c r="C16" s="10">
        <f t="shared" si="0"/>
        <v>0.59375</v>
      </c>
    </row>
    <row r="17" spans="1:5" x14ac:dyDescent="0.2">
      <c r="A17" t="s">
        <v>9</v>
      </c>
      <c r="B17">
        <f>2</f>
        <v>2</v>
      </c>
      <c r="C17" s="10">
        <f t="shared" si="0"/>
        <v>3.125E-2</v>
      </c>
    </row>
    <row r="18" spans="1:5" x14ac:dyDescent="0.2">
      <c r="C18" s="10"/>
    </row>
    <row r="19" spans="1:5" x14ac:dyDescent="0.2">
      <c r="C19" s="10"/>
    </row>
    <row r="20" spans="1:5" x14ac:dyDescent="0.2">
      <c r="A20" t="s">
        <v>233</v>
      </c>
      <c r="B20">
        <v>37</v>
      </c>
      <c r="C20" s="10">
        <f t="shared" si="0"/>
        <v>0.578125</v>
      </c>
    </row>
    <row r="21" spans="1:5" x14ac:dyDescent="0.2">
      <c r="A21" t="s">
        <v>234</v>
      </c>
      <c r="B21">
        <v>25</v>
      </c>
      <c r="C21" s="10">
        <f t="shared" si="0"/>
        <v>0.390625</v>
      </c>
    </row>
    <row r="22" spans="1:5" x14ac:dyDescent="0.2">
      <c r="A22" t="s">
        <v>9</v>
      </c>
      <c r="B22">
        <v>2</v>
      </c>
      <c r="C22" s="10">
        <f t="shared" si="0"/>
        <v>3.125E-2</v>
      </c>
    </row>
    <row r="28" spans="1:5" x14ac:dyDescent="0.2">
      <c r="E28" t="s">
        <v>158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DEAC-448B-1A4B-8A4C-D435FDFFD02D}">
  <dimension ref="A2:K31"/>
  <sheetViews>
    <sheetView workbookViewId="0">
      <selection activeCell="I33" sqref="I33"/>
    </sheetView>
  </sheetViews>
  <sheetFormatPr baseColWidth="10" defaultRowHeight="15" x14ac:dyDescent="0.2"/>
  <sheetData>
    <row r="2" spans="1:3" x14ac:dyDescent="0.2">
      <c r="A2" t="s">
        <v>134</v>
      </c>
      <c r="B2" t="s">
        <v>142</v>
      </c>
      <c r="C2" t="s">
        <v>135</v>
      </c>
    </row>
    <row r="3" spans="1:3" x14ac:dyDescent="0.2">
      <c r="A3" t="s">
        <v>144</v>
      </c>
      <c r="B3" t="s">
        <v>170</v>
      </c>
      <c r="C3">
        <v>19</v>
      </c>
    </row>
    <row r="4" spans="1:3" x14ac:dyDescent="0.2">
      <c r="A4" t="s">
        <v>163</v>
      </c>
      <c r="B4" t="s">
        <v>174</v>
      </c>
      <c r="C4">
        <v>29</v>
      </c>
    </row>
    <row r="5" spans="1:3" x14ac:dyDescent="0.2">
      <c r="A5" t="s">
        <v>164</v>
      </c>
      <c r="B5" t="s">
        <v>175</v>
      </c>
      <c r="C5">
        <v>19</v>
      </c>
    </row>
    <row r="6" spans="1:3" x14ac:dyDescent="0.2">
      <c r="A6" t="s">
        <v>165</v>
      </c>
      <c r="B6" t="s">
        <v>176</v>
      </c>
      <c r="C6">
        <v>17</v>
      </c>
    </row>
    <row r="7" spans="1:3" x14ac:dyDescent="0.2">
      <c r="A7" t="s">
        <v>166</v>
      </c>
      <c r="B7" t="s">
        <v>177</v>
      </c>
      <c r="C7">
        <v>27</v>
      </c>
    </row>
    <row r="8" spans="1:3" x14ac:dyDescent="0.2">
      <c r="A8" t="s">
        <v>167</v>
      </c>
      <c r="B8" t="s">
        <v>171</v>
      </c>
      <c r="C8">
        <v>23</v>
      </c>
    </row>
    <row r="9" spans="1:3" x14ac:dyDescent="0.2">
      <c r="A9" t="s">
        <v>168</v>
      </c>
      <c r="B9" t="s">
        <v>172</v>
      </c>
      <c r="C9">
        <v>27</v>
      </c>
    </row>
    <row r="10" spans="1:3" x14ac:dyDescent="0.2">
      <c r="A10" t="s">
        <v>169</v>
      </c>
      <c r="B10" t="s">
        <v>173</v>
      </c>
      <c r="C10">
        <v>6</v>
      </c>
    </row>
    <row r="30" spans="5:11" x14ac:dyDescent="0.2">
      <c r="E30" t="s">
        <v>178</v>
      </c>
    </row>
    <row r="31" spans="5:11" ht="90" customHeight="1" x14ac:dyDescent="0.2">
      <c r="E31" s="9" t="s">
        <v>228</v>
      </c>
      <c r="F31" s="9"/>
      <c r="G31" s="9"/>
      <c r="H31" s="9"/>
      <c r="I31" s="9"/>
      <c r="J31" s="9"/>
      <c r="K31" s="9"/>
    </row>
  </sheetData>
  <mergeCells count="1">
    <mergeCell ref="E31:K3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094BB-4025-3F49-B9BA-E23D29B972D2}">
  <dimension ref="A1:A19"/>
  <sheetViews>
    <sheetView tabSelected="1" workbookViewId="0">
      <selection activeCell="A30" sqref="A30"/>
    </sheetView>
  </sheetViews>
  <sheetFormatPr baseColWidth="10" defaultRowHeight="15" x14ac:dyDescent="0.2"/>
  <cols>
    <col min="1" max="1" width="159.6640625" customWidth="1"/>
  </cols>
  <sheetData>
    <row r="1" spans="1:1" x14ac:dyDescent="0.2">
      <c r="A1" t="s">
        <v>179</v>
      </c>
    </row>
    <row r="2" spans="1:1" x14ac:dyDescent="0.2">
      <c r="A2" s="4" t="s">
        <v>21</v>
      </c>
    </row>
    <row r="3" spans="1:1" x14ac:dyDescent="0.2">
      <c r="A3" t="s">
        <v>27</v>
      </c>
    </row>
    <row r="4" spans="1:1" x14ac:dyDescent="0.2">
      <c r="A4" s="3" t="s">
        <v>41</v>
      </c>
    </row>
    <row r="5" spans="1:1" x14ac:dyDescent="0.2">
      <c r="A5" t="s">
        <v>67</v>
      </c>
    </row>
    <row r="6" spans="1:1" x14ac:dyDescent="0.2">
      <c r="A6" s="4" t="s">
        <v>70</v>
      </c>
    </row>
    <row r="7" spans="1:1" x14ac:dyDescent="0.2">
      <c r="A7" s="4" t="s">
        <v>77</v>
      </c>
    </row>
    <row r="8" spans="1:1" x14ac:dyDescent="0.2">
      <c r="A8" t="s">
        <v>101</v>
      </c>
    </row>
    <row r="9" spans="1:1" x14ac:dyDescent="0.2">
      <c r="A9" s="4" t="s">
        <v>110</v>
      </c>
    </row>
    <row r="10" spans="1:1" x14ac:dyDescent="0.2">
      <c r="A10" s="4" t="s">
        <v>119</v>
      </c>
    </row>
    <row r="11" spans="1:1" x14ac:dyDescent="0.2">
      <c r="A11" s="4" t="s">
        <v>126</v>
      </c>
    </row>
    <row r="12" spans="1:1" x14ac:dyDescent="0.2">
      <c r="A12" t="s">
        <v>189</v>
      </c>
    </row>
    <row r="13" spans="1:1" x14ac:dyDescent="0.2">
      <c r="A13" s="4" t="s">
        <v>192</v>
      </c>
    </row>
    <row r="14" spans="1:1" x14ac:dyDescent="0.2">
      <c r="A14" s="4" t="s">
        <v>206</v>
      </c>
    </row>
    <row r="15" spans="1:1" x14ac:dyDescent="0.2">
      <c r="A15" s="4" t="s">
        <v>209</v>
      </c>
    </row>
    <row r="16" spans="1:1" x14ac:dyDescent="0.2">
      <c r="A16" s="4" t="s">
        <v>224</v>
      </c>
    </row>
    <row r="17" spans="1:1" x14ac:dyDescent="0.2">
      <c r="A17" s="4"/>
    </row>
    <row r="19" spans="1:1" x14ac:dyDescent="0.2">
      <c r="A19"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QMF_PHON</vt:lpstr>
      <vt:lpstr>Q1</vt:lpstr>
      <vt:lpstr>Q2</vt:lpstr>
      <vt:lpstr>Q3</vt:lpstr>
      <vt:lpstr>Q4</vt:lpstr>
      <vt:lpstr>Q5</vt:lpstr>
      <vt:lpstr>Q6</vt:lpstr>
      <vt:lpstr>Q7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Hughes</dc:creator>
  <cp:lastModifiedBy>Microsoft Office User</cp:lastModifiedBy>
  <cp:lastPrinted>2016-12-12T17:05:42Z</cp:lastPrinted>
  <dcterms:created xsi:type="dcterms:W3CDTF">2014-10-23T18:03:01Z</dcterms:created>
  <dcterms:modified xsi:type="dcterms:W3CDTF">2020-08-07T12:47:44Z</dcterms:modified>
</cp:coreProperties>
</file>